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im/Desktop/"/>
    </mc:Choice>
  </mc:AlternateContent>
  <xr:revisionPtr revIDLastSave="0" documentId="13_ncr:1_{1567CB31-1CFC-9545-A782-F97D43A88CE6}" xr6:coauthVersionLast="47" xr6:coauthVersionMax="47" xr10:uidLastSave="{00000000-0000-0000-0000-000000000000}"/>
  <bookViews>
    <workbookView xWindow="7020" yWindow="1180" windowWidth="45160" windowHeight="24740" xr2:uid="{00000000-000D-0000-FFFF-FFFF00000000}"/>
  </bookViews>
  <sheets>
    <sheet name="Notes on how to use" sheetId="50" r:id="rId1"/>
    <sheet name="Master Sheet" sheetId="49" r:id="rId2"/>
    <sheet name="2022" sheetId="55" r:id="rId3"/>
    <sheet name="2023" sheetId="56" r:id="rId4"/>
  </sheets>
  <definedNames>
    <definedName name="_xlnm.Print_Area" localSheetId="2">'2022'!$C$1:$S$23</definedName>
    <definedName name="_xlnm.Print_Area" localSheetId="3">'2023'!$C$1:$S$23</definedName>
    <definedName name="_xlnm.Print_Area" localSheetId="1">'Master Sheet'!$C$1:$S$23</definedName>
    <definedName name="_xlnm.Print_Area" localSheetId="0">'Notes on how to use'!$C$1:$S$23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0" i="56" l="1"/>
  <c r="N200" i="56"/>
  <c r="M200" i="56"/>
  <c r="O199" i="56"/>
  <c r="N199" i="56"/>
  <c r="M199" i="56"/>
  <c r="O198" i="56"/>
  <c r="N198" i="56"/>
  <c r="M198" i="56"/>
  <c r="O197" i="56"/>
  <c r="N197" i="56"/>
  <c r="M197" i="56"/>
  <c r="O196" i="56"/>
  <c r="N196" i="56"/>
  <c r="M196" i="56"/>
  <c r="O195" i="56"/>
  <c r="N195" i="56"/>
  <c r="M195" i="56"/>
  <c r="O194" i="56"/>
  <c r="N194" i="56"/>
  <c r="M194" i="56"/>
  <c r="O193" i="56"/>
  <c r="N193" i="56"/>
  <c r="M193" i="56"/>
  <c r="O192" i="56"/>
  <c r="N192" i="56"/>
  <c r="M192" i="56"/>
  <c r="O191" i="56"/>
  <c r="N191" i="56"/>
  <c r="M191" i="56"/>
  <c r="O190" i="56"/>
  <c r="N190" i="56"/>
  <c r="M190" i="56"/>
  <c r="O189" i="56"/>
  <c r="N189" i="56"/>
  <c r="M189" i="56"/>
  <c r="O188" i="56"/>
  <c r="N188" i="56"/>
  <c r="M188" i="56"/>
  <c r="O187" i="56"/>
  <c r="N187" i="56"/>
  <c r="M187" i="56"/>
  <c r="O186" i="56"/>
  <c r="N186" i="56"/>
  <c r="M186" i="56"/>
  <c r="O185" i="56"/>
  <c r="N185" i="56"/>
  <c r="M185" i="56"/>
  <c r="O184" i="56"/>
  <c r="N184" i="56"/>
  <c r="M184" i="56"/>
  <c r="O183" i="56"/>
  <c r="N183" i="56"/>
  <c r="M183" i="56"/>
  <c r="O182" i="56"/>
  <c r="N182" i="56"/>
  <c r="M182" i="56"/>
  <c r="O181" i="56"/>
  <c r="N181" i="56"/>
  <c r="M181" i="56"/>
  <c r="O180" i="56"/>
  <c r="N180" i="56"/>
  <c r="M180" i="56"/>
  <c r="O179" i="56"/>
  <c r="N179" i="56"/>
  <c r="M179" i="56"/>
  <c r="O178" i="56"/>
  <c r="N178" i="56"/>
  <c r="M178" i="56"/>
  <c r="O177" i="56"/>
  <c r="N177" i="56"/>
  <c r="M177" i="56"/>
  <c r="O176" i="56"/>
  <c r="N176" i="56"/>
  <c r="M176" i="56"/>
  <c r="O175" i="56"/>
  <c r="N175" i="56"/>
  <c r="M175" i="56"/>
  <c r="O174" i="56"/>
  <c r="N174" i="56"/>
  <c r="M174" i="56"/>
  <c r="O173" i="56"/>
  <c r="N173" i="56"/>
  <c r="M173" i="56"/>
  <c r="O172" i="56"/>
  <c r="N172" i="56"/>
  <c r="M172" i="56"/>
  <c r="O171" i="56"/>
  <c r="N171" i="56"/>
  <c r="M171" i="56"/>
  <c r="O170" i="56"/>
  <c r="N170" i="56"/>
  <c r="M170" i="56"/>
  <c r="O169" i="56"/>
  <c r="N169" i="56"/>
  <c r="M169" i="56"/>
  <c r="O168" i="56"/>
  <c r="N168" i="56"/>
  <c r="M168" i="56"/>
  <c r="O167" i="56"/>
  <c r="N167" i="56"/>
  <c r="M167" i="56"/>
  <c r="O166" i="56"/>
  <c r="N166" i="56"/>
  <c r="M166" i="56"/>
  <c r="O165" i="56"/>
  <c r="N165" i="56"/>
  <c r="M165" i="56"/>
  <c r="O164" i="56"/>
  <c r="N164" i="56"/>
  <c r="M164" i="56"/>
  <c r="O163" i="56"/>
  <c r="N163" i="56"/>
  <c r="M163" i="56"/>
  <c r="O162" i="56"/>
  <c r="N162" i="56"/>
  <c r="M162" i="56"/>
  <c r="O161" i="56"/>
  <c r="N161" i="56"/>
  <c r="M161" i="56"/>
  <c r="O160" i="56"/>
  <c r="N160" i="56"/>
  <c r="M160" i="56"/>
  <c r="O159" i="56"/>
  <c r="N159" i="56"/>
  <c r="M159" i="56"/>
  <c r="O158" i="56"/>
  <c r="N158" i="56"/>
  <c r="M158" i="56"/>
  <c r="O157" i="56"/>
  <c r="N157" i="56"/>
  <c r="M157" i="56"/>
  <c r="O156" i="56"/>
  <c r="N156" i="56"/>
  <c r="M156" i="56"/>
  <c r="O155" i="56"/>
  <c r="N155" i="56"/>
  <c r="M155" i="56"/>
  <c r="O154" i="56"/>
  <c r="N154" i="56"/>
  <c r="M154" i="56"/>
  <c r="O153" i="56"/>
  <c r="N153" i="56"/>
  <c r="M153" i="56"/>
  <c r="O152" i="56"/>
  <c r="N152" i="56"/>
  <c r="M152" i="56"/>
  <c r="O151" i="56"/>
  <c r="N151" i="56"/>
  <c r="M151" i="56"/>
  <c r="O150" i="56"/>
  <c r="N150" i="56"/>
  <c r="M150" i="56"/>
  <c r="O149" i="56"/>
  <c r="N149" i="56"/>
  <c r="M149" i="56"/>
  <c r="O148" i="56"/>
  <c r="N148" i="56"/>
  <c r="M148" i="56"/>
  <c r="O147" i="56"/>
  <c r="N147" i="56"/>
  <c r="M147" i="56"/>
  <c r="O146" i="56"/>
  <c r="N146" i="56"/>
  <c r="M146" i="56"/>
  <c r="O145" i="56"/>
  <c r="N145" i="56"/>
  <c r="M145" i="56"/>
  <c r="O144" i="56"/>
  <c r="N144" i="56"/>
  <c r="M144" i="56"/>
  <c r="O143" i="56"/>
  <c r="N143" i="56"/>
  <c r="M143" i="56"/>
  <c r="O142" i="56"/>
  <c r="N142" i="56"/>
  <c r="M142" i="56"/>
  <c r="O141" i="56"/>
  <c r="N141" i="56"/>
  <c r="M141" i="56"/>
  <c r="O140" i="56"/>
  <c r="N140" i="56"/>
  <c r="M140" i="56"/>
  <c r="O139" i="56"/>
  <c r="N139" i="56"/>
  <c r="M139" i="56"/>
  <c r="O138" i="56"/>
  <c r="N138" i="56"/>
  <c r="M138" i="56"/>
  <c r="O137" i="56"/>
  <c r="N137" i="56"/>
  <c r="M137" i="56"/>
  <c r="O136" i="56"/>
  <c r="N136" i="56"/>
  <c r="M136" i="56"/>
  <c r="O135" i="56"/>
  <c r="N135" i="56"/>
  <c r="M135" i="56"/>
  <c r="O134" i="56"/>
  <c r="N134" i="56"/>
  <c r="M134" i="56"/>
  <c r="O133" i="56"/>
  <c r="N133" i="56"/>
  <c r="M133" i="56"/>
  <c r="O132" i="56"/>
  <c r="N132" i="56"/>
  <c r="M132" i="56"/>
  <c r="O131" i="56"/>
  <c r="N131" i="56"/>
  <c r="M131" i="56"/>
  <c r="O130" i="56"/>
  <c r="N130" i="56"/>
  <c r="M130" i="56"/>
  <c r="O129" i="56"/>
  <c r="N129" i="56"/>
  <c r="M129" i="56"/>
  <c r="O128" i="56"/>
  <c r="N128" i="56"/>
  <c r="M128" i="56"/>
  <c r="O127" i="56"/>
  <c r="N127" i="56"/>
  <c r="M127" i="56"/>
  <c r="O126" i="56"/>
  <c r="N126" i="56"/>
  <c r="M126" i="56"/>
  <c r="O125" i="56"/>
  <c r="N125" i="56"/>
  <c r="M125" i="56"/>
  <c r="O124" i="56"/>
  <c r="N124" i="56"/>
  <c r="M124" i="56"/>
  <c r="O123" i="56"/>
  <c r="N123" i="56"/>
  <c r="M123" i="56"/>
  <c r="O122" i="56"/>
  <c r="N122" i="56"/>
  <c r="M122" i="56"/>
  <c r="O121" i="56"/>
  <c r="N121" i="56"/>
  <c r="M121" i="56"/>
  <c r="O120" i="56"/>
  <c r="N120" i="56"/>
  <c r="M120" i="56"/>
  <c r="O119" i="56"/>
  <c r="N119" i="56"/>
  <c r="M119" i="56"/>
  <c r="O118" i="56"/>
  <c r="N118" i="56"/>
  <c r="M118" i="56"/>
  <c r="O117" i="56"/>
  <c r="N117" i="56"/>
  <c r="M117" i="56"/>
  <c r="O116" i="56"/>
  <c r="N116" i="56"/>
  <c r="M116" i="56"/>
  <c r="O115" i="56"/>
  <c r="N115" i="56"/>
  <c r="M115" i="56"/>
  <c r="O114" i="56"/>
  <c r="N114" i="56"/>
  <c r="M114" i="56"/>
  <c r="O113" i="56"/>
  <c r="N113" i="56"/>
  <c r="M113" i="56"/>
  <c r="O112" i="56"/>
  <c r="N112" i="56"/>
  <c r="M112" i="56"/>
  <c r="O111" i="56"/>
  <c r="N111" i="56"/>
  <c r="M111" i="56"/>
  <c r="O110" i="56"/>
  <c r="N110" i="56"/>
  <c r="M110" i="56"/>
  <c r="O109" i="56"/>
  <c r="N109" i="56"/>
  <c r="M109" i="56"/>
  <c r="O108" i="56"/>
  <c r="N108" i="56"/>
  <c r="M108" i="56"/>
  <c r="O107" i="56"/>
  <c r="N107" i="56"/>
  <c r="M107" i="56"/>
  <c r="O106" i="56"/>
  <c r="N106" i="56"/>
  <c r="M106" i="56"/>
  <c r="O105" i="56"/>
  <c r="N105" i="56"/>
  <c r="M105" i="56"/>
  <c r="O104" i="56"/>
  <c r="N104" i="56"/>
  <c r="M104" i="56"/>
  <c r="O103" i="56"/>
  <c r="N103" i="56"/>
  <c r="M103" i="56"/>
  <c r="O102" i="56"/>
  <c r="N102" i="56"/>
  <c r="M102" i="56"/>
  <c r="O101" i="56"/>
  <c r="N101" i="56"/>
  <c r="M101" i="56"/>
  <c r="O100" i="56"/>
  <c r="N100" i="56"/>
  <c r="M100" i="56"/>
  <c r="O99" i="56"/>
  <c r="N99" i="56"/>
  <c r="M99" i="56"/>
  <c r="O98" i="56"/>
  <c r="N98" i="56"/>
  <c r="M98" i="56"/>
  <c r="O97" i="56"/>
  <c r="N97" i="56"/>
  <c r="M97" i="56"/>
  <c r="O96" i="56"/>
  <c r="N96" i="56"/>
  <c r="M96" i="56"/>
  <c r="O95" i="56"/>
  <c r="N95" i="56"/>
  <c r="M95" i="56"/>
  <c r="O94" i="56"/>
  <c r="N94" i="56"/>
  <c r="M94" i="56"/>
  <c r="O93" i="56"/>
  <c r="N93" i="56"/>
  <c r="M93" i="56"/>
  <c r="O92" i="56"/>
  <c r="N92" i="56"/>
  <c r="M92" i="56"/>
  <c r="O91" i="56"/>
  <c r="N91" i="56"/>
  <c r="M91" i="56"/>
  <c r="O90" i="56"/>
  <c r="N90" i="56"/>
  <c r="M90" i="56"/>
  <c r="O89" i="56"/>
  <c r="N89" i="56"/>
  <c r="M89" i="56"/>
  <c r="O88" i="56"/>
  <c r="N88" i="56"/>
  <c r="M88" i="56"/>
  <c r="O87" i="56"/>
  <c r="N87" i="56"/>
  <c r="M87" i="56"/>
  <c r="O86" i="56"/>
  <c r="N86" i="56"/>
  <c r="M86" i="56"/>
  <c r="O85" i="56"/>
  <c r="N85" i="56"/>
  <c r="M85" i="56"/>
  <c r="O84" i="56"/>
  <c r="N84" i="56"/>
  <c r="M84" i="56"/>
  <c r="O83" i="56"/>
  <c r="N83" i="56"/>
  <c r="M83" i="56"/>
  <c r="O82" i="56"/>
  <c r="N82" i="56"/>
  <c r="M82" i="56"/>
  <c r="O81" i="56"/>
  <c r="N81" i="56"/>
  <c r="M81" i="56"/>
  <c r="O80" i="56"/>
  <c r="N80" i="56"/>
  <c r="M80" i="56"/>
  <c r="O79" i="56"/>
  <c r="N79" i="56"/>
  <c r="M79" i="56"/>
  <c r="O78" i="56"/>
  <c r="N78" i="56"/>
  <c r="M78" i="56"/>
  <c r="O77" i="56"/>
  <c r="N77" i="56"/>
  <c r="M77" i="56"/>
  <c r="O76" i="56"/>
  <c r="N76" i="56"/>
  <c r="M76" i="56"/>
  <c r="O75" i="56"/>
  <c r="N75" i="56"/>
  <c r="M75" i="56"/>
  <c r="O74" i="56"/>
  <c r="N74" i="56"/>
  <c r="M74" i="56"/>
  <c r="O73" i="56"/>
  <c r="N73" i="56"/>
  <c r="M73" i="56"/>
  <c r="O72" i="56"/>
  <c r="N72" i="56"/>
  <c r="M72" i="56"/>
  <c r="O71" i="56"/>
  <c r="N71" i="56"/>
  <c r="M71" i="56"/>
  <c r="O70" i="56"/>
  <c r="N70" i="56"/>
  <c r="M70" i="56"/>
  <c r="O69" i="56"/>
  <c r="N69" i="56"/>
  <c r="M69" i="56"/>
  <c r="O68" i="56"/>
  <c r="N68" i="56"/>
  <c r="M68" i="56"/>
  <c r="O67" i="56"/>
  <c r="N67" i="56"/>
  <c r="M67" i="56"/>
  <c r="O66" i="56"/>
  <c r="N66" i="56"/>
  <c r="M66" i="56"/>
  <c r="O65" i="56"/>
  <c r="N65" i="56"/>
  <c r="M65" i="56"/>
  <c r="O64" i="56"/>
  <c r="N64" i="56"/>
  <c r="M64" i="56"/>
  <c r="O63" i="56"/>
  <c r="N63" i="56"/>
  <c r="M63" i="56"/>
  <c r="O62" i="56"/>
  <c r="N62" i="56"/>
  <c r="M62" i="56"/>
  <c r="O61" i="56"/>
  <c r="N61" i="56"/>
  <c r="M61" i="56"/>
  <c r="O60" i="56"/>
  <c r="N60" i="56"/>
  <c r="M60" i="56"/>
  <c r="O59" i="56"/>
  <c r="N59" i="56"/>
  <c r="M59" i="56"/>
  <c r="O58" i="56"/>
  <c r="N58" i="56"/>
  <c r="M58" i="56"/>
  <c r="O57" i="56"/>
  <c r="N57" i="56"/>
  <c r="M57" i="56"/>
  <c r="O56" i="56"/>
  <c r="N56" i="56"/>
  <c r="M56" i="56"/>
  <c r="O55" i="56"/>
  <c r="N55" i="56"/>
  <c r="M55" i="56"/>
  <c r="O54" i="56"/>
  <c r="N54" i="56"/>
  <c r="M54" i="56"/>
  <c r="O53" i="56"/>
  <c r="N53" i="56"/>
  <c r="M53" i="56"/>
  <c r="O52" i="56"/>
  <c r="N52" i="56"/>
  <c r="M52" i="56"/>
  <c r="O51" i="56"/>
  <c r="N51" i="56"/>
  <c r="M51" i="56"/>
  <c r="O50" i="56"/>
  <c r="N50" i="56"/>
  <c r="M50" i="56"/>
  <c r="O49" i="56"/>
  <c r="N49" i="56"/>
  <c r="M49" i="56"/>
  <c r="O48" i="56"/>
  <c r="N48" i="56"/>
  <c r="M48" i="56"/>
  <c r="O47" i="56"/>
  <c r="N47" i="56"/>
  <c r="M47" i="56"/>
  <c r="O46" i="56"/>
  <c r="N46" i="56"/>
  <c r="M46" i="56"/>
  <c r="O45" i="56"/>
  <c r="N45" i="56"/>
  <c r="M45" i="56"/>
  <c r="O44" i="56"/>
  <c r="N44" i="56"/>
  <c r="M44" i="56"/>
  <c r="O43" i="56"/>
  <c r="N43" i="56"/>
  <c r="M43" i="56"/>
  <c r="O42" i="56"/>
  <c r="N42" i="56"/>
  <c r="M42" i="56"/>
  <c r="O41" i="56"/>
  <c r="N41" i="56"/>
  <c r="M41" i="56"/>
  <c r="O40" i="56"/>
  <c r="N40" i="56"/>
  <c r="M40" i="56"/>
  <c r="O39" i="56"/>
  <c r="N39" i="56"/>
  <c r="M39" i="56"/>
  <c r="O38" i="56"/>
  <c r="N38" i="56"/>
  <c r="M38" i="56"/>
  <c r="O37" i="56"/>
  <c r="N37" i="56"/>
  <c r="M37" i="56"/>
  <c r="O36" i="56"/>
  <c r="N36" i="56"/>
  <c r="M36" i="56"/>
  <c r="O35" i="56"/>
  <c r="N35" i="56"/>
  <c r="M35" i="56"/>
  <c r="O34" i="56"/>
  <c r="N34" i="56"/>
  <c r="M34" i="56"/>
  <c r="O33" i="56"/>
  <c r="N33" i="56"/>
  <c r="M33" i="56"/>
  <c r="O32" i="56"/>
  <c r="N32" i="56"/>
  <c r="M32" i="56"/>
  <c r="O31" i="56"/>
  <c r="N31" i="56"/>
  <c r="M31" i="56"/>
  <c r="O30" i="56"/>
  <c r="N30" i="56"/>
  <c r="M30" i="56"/>
  <c r="O29" i="56"/>
  <c r="N29" i="56"/>
  <c r="M29" i="56"/>
  <c r="O28" i="56"/>
  <c r="N28" i="56"/>
  <c r="M28" i="56"/>
  <c r="O27" i="56"/>
  <c r="N27" i="56"/>
  <c r="M27" i="56"/>
  <c r="O26" i="56"/>
  <c r="N26" i="56"/>
  <c r="M26" i="56"/>
  <c r="O25" i="56"/>
  <c r="N25" i="56"/>
  <c r="M25" i="56"/>
  <c r="O24" i="56"/>
  <c r="N24" i="56"/>
  <c r="M24" i="56"/>
  <c r="O23" i="56"/>
  <c r="N23" i="56"/>
  <c r="M23" i="56"/>
  <c r="O22" i="56"/>
  <c r="N22" i="56"/>
  <c r="M22" i="56"/>
  <c r="O21" i="56"/>
  <c r="N21" i="56"/>
  <c r="M21" i="56"/>
  <c r="O20" i="56"/>
  <c r="N20" i="56"/>
  <c r="M20" i="56"/>
  <c r="O19" i="56"/>
  <c r="N19" i="56"/>
  <c r="M19" i="56"/>
  <c r="O18" i="56"/>
  <c r="N18" i="56"/>
  <c r="M18" i="56"/>
  <c r="O17" i="56"/>
  <c r="N17" i="56"/>
  <c r="M17" i="56"/>
  <c r="O16" i="56"/>
  <c r="N16" i="56"/>
  <c r="M16" i="56"/>
  <c r="O15" i="56"/>
  <c r="N15" i="56"/>
  <c r="M15" i="56"/>
  <c r="O14" i="56"/>
  <c r="N14" i="56"/>
  <c r="M14" i="56"/>
  <c r="O13" i="56"/>
  <c r="N13" i="56"/>
  <c r="M13" i="56"/>
  <c r="O12" i="56"/>
  <c r="N12" i="56"/>
  <c r="M12" i="56"/>
  <c r="O11" i="56"/>
  <c r="N11" i="56"/>
  <c r="M11" i="56"/>
  <c r="W10" i="56"/>
  <c r="O10" i="56"/>
  <c r="N10" i="56"/>
  <c r="M10" i="56"/>
  <c r="W9" i="56"/>
  <c r="O9" i="56"/>
  <c r="N9" i="56"/>
  <c r="M9" i="56"/>
  <c r="W8" i="56"/>
  <c r="Y8" i="56" s="1"/>
  <c r="O8" i="56"/>
  <c r="N8" i="56"/>
  <c r="M8" i="56"/>
  <c r="W7" i="56"/>
  <c r="S7" i="56"/>
  <c r="O7" i="56"/>
  <c r="S9" i="56" s="1"/>
  <c r="N7" i="56"/>
  <c r="M7" i="56"/>
  <c r="W6" i="56"/>
  <c r="Y6" i="56" s="1"/>
  <c r="O6" i="56"/>
  <c r="N6" i="56"/>
  <c r="M6" i="56"/>
  <c r="O5" i="56"/>
  <c r="N5" i="56"/>
  <c r="M5" i="56"/>
  <c r="O4" i="56"/>
  <c r="S10" i="56" s="1"/>
  <c r="M4" i="56"/>
  <c r="S1" i="56"/>
  <c r="O200" i="55"/>
  <c r="N200" i="55"/>
  <c r="M200" i="55"/>
  <c r="O199" i="55"/>
  <c r="N199" i="55"/>
  <c r="M199" i="55"/>
  <c r="O198" i="55"/>
  <c r="N198" i="55"/>
  <c r="M198" i="55"/>
  <c r="O197" i="55"/>
  <c r="N197" i="55"/>
  <c r="M197" i="55"/>
  <c r="O196" i="55"/>
  <c r="N196" i="55"/>
  <c r="M196" i="55"/>
  <c r="O195" i="55"/>
  <c r="N195" i="55"/>
  <c r="M195" i="55"/>
  <c r="O194" i="55"/>
  <c r="N194" i="55"/>
  <c r="M194" i="55"/>
  <c r="O193" i="55"/>
  <c r="N193" i="55"/>
  <c r="M193" i="55"/>
  <c r="O192" i="55"/>
  <c r="N192" i="55"/>
  <c r="M192" i="55"/>
  <c r="O191" i="55"/>
  <c r="N191" i="55"/>
  <c r="M191" i="55"/>
  <c r="O190" i="55"/>
  <c r="N190" i="55"/>
  <c r="M190" i="55"/>
  <c r="O189" i="55"/>
  <c r="N189" i="55"/>
  <c r="M189" i="55"/>
  <c r="O188" i="55"/>
  <c r="N188" i="55"/>
  <c r="M188" i="55"/>
  <c r="O187" i="55"/>
  <c r="N187" i="55"/>
  <c r="M187" i="55"/>
  <c r="O186" i="55"/>
  <c r="N186" i="55"/>
  <c r="M186" i="55"/>
  <c r="O185" i="55"/>
  <c r="N185" i="55"/>
  <c r="M185" i="55"/>
  <c r="O184" i="55"/>
  <c r="N184" i="55"/>
  <c r="M184" i="55"/>
  <c r="O183" i="55"/>
  <c r="N183" i="55"/>
  <c r="M183" i="55"/>
  <c r="O182" i="55"/>
  <c r="N182" i="55"/>
  <c r="M182" i="55"/>
  <c r="O181" i="55"/>
  <c r="N181" i="55"/>
  <c r="M181" i="55"/>
  <c r="O180" i="55"/>
  <c r="N180" i="55"/>
  <c r="M180" i="55"/>
  <c r="O179" i="55"/>
  <c r="N179" i="55"/>
  <c r="M179" i="55"/>
  <c r="O178" i="55"/>
  <c r="N178" i="55"/>
  <c r="M178" i="55"/>
  <c r="O177" i="55"/>
  <c r="N177" i="55"/>
  <c r="M177" i="55"/>
  <c r="O176" i="55"/>
  <c r="N176" i="55"/>
  <c r="M176" i="55"/>
  <c r="O175" i="55"/>
  <c r="N175" i="55"/>
  <c r="M175" i="55"/>
  <c r="O174" i="55"/>
  <c r="N174" i="55"/>
  <c r="M174" i="55"/>
  <c r="O173" i="55"/>
  <c r="N173" i="55"/>
  <c r="M173" i="55"/>
  <c r="O172" i="55"/>
  <c r="N172" i="55"/>
  <c r="M172" i="55"/>
  <c r="O171" i="55"/>
  <c r="N171" i="55"/>
  <c r="M171" i="55"/>
  <c r="O170" i="55"/>
  <c r="N170" i="55"/>
  <c r="M170" i="55"/>
  <c r="O169" i="55"/>
  <c r="N169" i="55"/>
  <c r="M169" i="55"/>
  <c r="O168" i="55"/>
  <c r="N168" i="55"/>
  <c r="M168" i="55"/>
  <c r="O167" i="55"/>
  <c r="N167" i="55"/>
  <c r="M167" i="55"/>
  <c r="O166" i="55"/>
  <c r="N166" i="55"/>
  <c r="M166" i="55"/>
  <c r="O165" i="55"/>
  <c r="N165" i="55"/>
  <c r="M165" i="55"/>
  <c r="O164" i="55"/>
  <c r="N164" i="55"/>
  <c r="M164" i="55"/>
  <c r="O163" i="55"/>
  <c r="N163" i="55"/>
  <c r="M163" i="55"/>
  <c r="O162" i="55"/>
  <c r="N162" i="55"/>
  <c r="M162" i="55"/>
  <c r="O161" i="55"/>
  <c r="N161" i="55"/>
  <c r="M161" i="55"/>
  <c r="O160" i="55"/>
  <c r="N160" i="55"/>
  <c r="M160" i="55"/>
  <c r="O159" i="55"/>
  <c r="N159" i="55"/>
  <c r="M159" i="55"/>
  <c r="O158" i="55"/>
  <c r="N158" i="55"/>
  <c r="M158" i="55"/>
  <c r="O157" i="55"/>
  <c r="N157" i="55"/>
  <c r="M157" i="55"/>
  <c r="O156" i="55"/>
  <c r="N156" i="55"/>
  <c r="M156" i="55"/>
  <c r="O155" i="55"/>
  <c r="N155" i="55"/>
  <c r="M155" i="55"/>
  <c r="O154" i="55"/>
  <c r="N154" i="55"/>
  <c r="M154" i="55"/>
  <c r="O153" i="55"/>
  <c r="N153" i="55"/>
  <c r="M153" i="55"/>
  <c r="O152" i="55"/>
  <c r="N152" i="55"/>
  <c r="M152" i="55"/>
  <c r="O151" i="55"/>
  <c r="N151" i="55"/>
  <c r="M151" i="55"/>
  <c r="O150" i="55"/>
  <c r="N150" i="55"/>
  <c r="M150" i="55"/>
  <c r="O149" i="55"/>
  <c r="N149" i="55"/>
  <c r="M149" i="55"/>
  <c r="O148" i="55"/>
  <c r="N148" i="55"/>
  <c r="M148" i="55"/>
  <c r="O147" i="55"/>
  <c r="N147" i="55"/>
  <c r="M147" i="55"/>
  <c r="O146" i="55"/>
  <c r="N146" i="55"/>
  <c r="M146" i="55"/>
  <c r="O145" i="55"/>
  <c r="N145" i="55"/>
  <c r="M145" i="55"/>
  <c r="O144" i="55"/>
  <c r="N144" i="55"/>
  <c r="M144" i="55"/>
  <c r="O143" i="55"/>
  <c r="N143" i="55"/>
  <c r="M143" i="55"/>
  <c r="O142" i="55"/>
  <c r="N142" i="55"/>
  <c r="M142" i="55"/>
  <c r="O141" i="55"/>
  <c r="N141" i="55"/>
  <c r="M141" i="55"/>
  <c r="O140" i="55"/>
  <c r="N140" i="55"/>
  <c r="M140" i="55"/>
  <c r="O139" i="55"/>
  <c r="N139" i="55"/>
  <c r="M139" i="55"/>
  <c r="O138" i="55"/>
  <c r="N138" i="55"/>
  <c r="M138" i="55"/>
  <c r="O137" i="55"/>
  <c r="N137" i="55"/>
  <c r="M137" i="55"/>
  <c r="O136" i="55"/>
  <c r="N136" i="55"/>
  <c r="M136" i="55"/>
  <c r="O135" i="55"/>
  <c r="N135" i="55"/>
  <c r="M135" i="55"/>
  <c r="O134" i="55"/>
  <c r="N134" i="55"/>
  <c r="M134" i="55"/>
  <c r="O133" i="55"/>
  <c r="N133" i="55"/>
  <c r="M133" i="55"/>
  <c r="O132" i="55"/>
  <c r="N132" i="55"/>
  <c r="M132" i="55"/>
  <c r="O131" i="55"/>
  <c r="N131" i="55"/>
  <c r="M131" i="55"/>
  <c r="O130" i="55"/>
  <c r="N130" i="55"/>
  <c r="M130" i="55"/>
  <c r="O129" i="55"/>
  <c r="N129" i="55"/>
  <c r="M129" i="55"/>
  <c r="O128" i="55"/>
  <c r="N128" i="55"/>
  <c r="M128" i="55"/>
  <c r="O127" i="55"/>
  <c r="N127" i="55"/>
  <c r="M127" i="55"/>
  <c r="O126" i="55"/>
  <c r="N126" i="55"/>
  <c r="M126" i="55"/>
  <c r="O125" i="55"/>
  <c r="N125" i="55"/>
  <c r="M125" i="55"/>
  <c r="O124" i="55"/>
  <c r="N124" i="55"/>
  <c r="M124" i="55"/>
  <c r="O123" i="55"/>
  <c r="N123" i="55"/>
  <c r="M123" i="55"/>
  <c r="O122" i="55"/>
  <c r="N122" i="55"/>
  <c r="M122" i="55"/>
  <c r="O121" i="55"/>
  <c r="N121" i="55"/>
  <c r="M121" i="55"/>
  <c r="O120" i="55"/>
  <c r="N120" i="55"/>
  <c r="M120" i="55"/>
  <c r="O119" i="55"/>
  <c r="N119" i="55"/>
  <c r="M119" i="55"/>
  <c r="O118" i="55"/>
  <c r="N118" i="55"/>
  <c r="M118" i="55"/>
  <c r="O117" i="55"/>
  <c r="N117" i="55"/>
  <c r="M117" i="55"/>
  <c r="O116" i="55"/>
  <c r="N116" i="55"/>
  <c r="M116" i="55"/>
  <c r="O115" i="55"/>
  <c r="N115" i="55"/>
  <c r="M115" i="55"/>
  <c r="O114" i="55"/>
  <c r="N114" i="55"/>
  <c r="M114" i="55"/>
  <c r="O113" i="55"/>
  <c r="N113" i="55"/>
  <c r="M113" i="55"/>
  <c r="O112" i="55"/>
  <c r="N112" i="55"/>
  <c r="M112" i="55"/>
  <c r="O111" i="55"/>
  <c r="N111" i="55"/>
  <c r="M111" i="55"/>
  <c r="O110" i="55"/>
  <c r="N110" i="55"/>
  <c r="M110" i="55"/>
  <c r="O109" i="55"/>
  <c r="N109" i="55"/>
  <c r="M109" i="55"/>
  <c r="O108" i="55"/>
  <c r="N108" i="55"/>
  <c r="M108" i="55"/>
  <c r="O107" i="55"/>
  <c r="N107" i="55"/>
  <c r="M107" i="55"/>
  <c r="O106" i="55"/>
  <c r="N106" i="55"/>
  <c r="M106" i="55"/>
  <c r="O105" i="55"/>
  <c r="N105" i="55"/>
  <c r="M105" i="55"/>
  <c r="O104" i="55"/>
  <c r="N104" i="55"/>
  <c r="M104" i="55"/>
  <c r="O103" i="55"/>
  <c r="N103" i="55"/>
  <c r="M103" i="55"/>
  <c r="O102" i="55"/>
  <c r="N102" i="55"/>
  <c r="M102" i="55"/>
  <c r="O101" i="55"/>
  <c r="N101" i="55"/>
  <c r="M101" i="55"/>
  <c r="O100" i="55"/>
  <c r="N100" i="55"/>
  <c r="M100" i="55"/>
  <c r="O99" i="55"/>
  <c r="N99" i="55"/>
  <c r="M99" i="55"/>
  <c r="O98" i="55"/>
  <c r="N98" i="55"/>
  <c r="M98" i="55"/>
  <c r="O97" i="55"/>
  <c r="N97" i="55"/>
  <c r="M97" i="55"/>
  <c r="O96" i="55"/>
  <c r="N96" i="55"/>
  <c r="M96" i="55"/>
  <c r="O95" i="55"/>
  <c r="N95" i="55"/>
  <c r="M95" i="55"/>
  <c r="O94" i="55"/>
  <c r="N94" i="55"/>
  <c r="M94" i="55"/>
  <c r="O93" i="55"/>
  <c r="N93" i="55"/>
  <c r="M93" i="55"/>
  <c r="O92" i="55"/>
  <c r="N92" i="55"/>
  <c r="M92" i="55"/>
  <c r="O91" i="55"/>
  <c r="N91" i="55"/>
  <c r="M91" i="55"/>
  <c r="O90" i="55"/>
  <c r="N90" i="55"/>
  <c r="M90" i="55"/>
  <c r="O89" i="55"/>
  <c r="N89" i="55"/>
  <c r="M89" i="55"/>
  <c r="O88" i="55"/>
  <c r="N88" i="55"/>
  <c r="M88" i="55"/>
  <c r="O87" i="55"/>
  <c r="N87" i="55"/>
  <c r="M87" i="55"/>
  <c r="O86" i="55"/>
  <c r="N86" i="55"/>
  <c r="M86" i="55"/>
  <c r="O85" i="55"/>
  <c r="N85" i="55"/>
  <c r="M85" i="55"/>
  <c r="O84" i="55"/>
  <c r="N84" i="55"/>
  <c r="M84" i="55"/>
  <c r="O83" i="55"/>
  <c r="N83" i="55"/>
  <c r="M83" i="55"/>
  <c r="O82" i="55"/>
  <c r="N82" i="55"/>
  <c r="M82" i="55"/>
  <c r="O81" i="55"/>
  <c r="N81" i="55"/>
  <c r="M81" i="55"/>
  <c r="O80" i="55"/>
  <c r="N80" i="55"/>
  <c r="M80" i="55"/>
  <c r="O79" i="55"/>
  <c r="N79" i="55"/>
  <c r="M79" i="55"/>
  <c r="O78" i="55"/>
  <c r="N78" i="55"/>
  <c r="M78" i="55"/>
  <c r="O77" i="55"/>
  <c r="N77" i="55"/>
  <c r="M77" i="55"/>
  <c r="O76" i="55"/>
  <c r="N76" i="55"/>
  <c r="M76" i="55"/>
  <c r="O75" i="55"/>
  <c r="N75" i="55"/>
  <c r="M75" i="55"/>
  <c r="O74" i="55"/>
  <c r="N74" i="55"/>
  <c r="M74" i="55"/>
  <c r="O73" i="55"/>
  <c r="N73" i="55"/>
  <c r="M73" i="55"/>
  <c r="O72" i="55"/>
  <c r="N72" i="55"/>
  <c r="M72" i="55"/>
  <c r="O71" i="55"/>
  <c r="N71" i="55"/>
  <c r="M71" i="55"/>
  <c r="O70" i="55"/>
  <c r="N70" i="55"/>
  <c r="M70" i="55"/>
  <c r="O69" i="55"/>
  <c r="N69" i="55"/>
  <c r="M69" i="55"/>
  <c r="O68" i="55"/>
  <c r="N68" i="55"/>
  <c r="M68" i="55"/>
  <c r="O67" i="55"/>
  <c r="N67" i="55"/>
  <c r="M67" i="55"/>
  <c r="O66" i="55"/>
  <c r="N66" i="55"/>
  <c r="M66" i="55"/>
  <c r="O65" i="55"/>
  <c r="N65" i="55"/>
  <c r="M65" i="55"/>
  <c r="O64" i="55"/>
  <c r="N64" i="55"/>
  <c r="M64" i="55"/>
  <c r="O63" i="55"/>
  <c r="N63" i="55"/>
  <c r="M63" i="55"/>
  <c r="O62" i="55"/>
  <c r="N62" i="55"/>
  <c r="M62" i="55"/>
  <c r="O61" i="55"/>
  <c r="N61" i="55"/>
  <c r="M61" i="55"/>
  <c r="O60" i="55"/>
  <c r="N60" i="55"/>
  <c r="M60" i="55"/>
  <c r="O59" i="55"/>
  <c r="N59" i="55"/>
  <c r="M59" i="55"/>
  <c r="O58" i="55"/>
  <c r="N58" i="55"/>
  <c r="M58" i="55"/>
  <c r="O57" i="55"/>
  <c r="N57" i="55"/>
  <c r="M57" i="55"/>
  <c r="O56" i="55"/>
  <c r="N56" i="55"/>
  <c r="M56" i="55"/>
  <c r="O55" i="55"/>
  <c r="N55" i="55"/>
  <c r="M55" i="55"/>
  <c r="O54" i="55"/>
  <c r="N54" i="55"/>
  <c r="M54" i="55"/>
  <c r="O53" i="55"/>
  <c r="N53" i="55"/>
  <c r="M53" i="55"/>
  <c r="O52" i="55"/>
  <c r="N52" i="55"/>
  <c r="M52" i="55"/>
  <c r="O51" i="55"/>
  <c r="N51" i="55"/>
  <c r="M51" i="55"/>
  <c r="O50" i="55"/>
  <c r="N50" i="55"/>
  <c r="M50" i="55"/>
  <c r="O49" i="55"/>
  <c r="N49" i="55"/>
  <c r="M49" i="55"/>
  <c r="O48" i="55"/>
  <c r="N48" i="55"/>
  <c r="M48" i="55"/>
  <c r="O47" i="55"/>
  <c r="N47" i="55"/>
  <c r="M47" i="55"/>
  <c r="O46" i="55"/>
  <c r="N46" i="55"/>
  <c r="M46" i="55"/>
  <c r="O45" i="55"/>
  <c r="N45" i="55"/>
  <c r="M45" i="55"/>
  <c r="O44" i="55"/>
  <c r="N44" i="55"/>
  <c r="M44" i="55"/>
  <c r="O43" i="55"/>
  <c r="N43" i="55"/>
  <c r="M43" i="55"/>
  <c r="O42" i="55"/>
  <c r="N42" i="55"/>
  <c r="M42" i="55"/>
  <c r="O41" i="55"/>
  <c r="N41" i="55"/>
  <c r="M41" i="55"/>
  <c r="O40" i="55"/>
  <c r="N40" i="55"/>
  <c r="M40" i="55"/>
  <c r="O39" i="55"/>
  <c r="N39" i="55"/>
  <c r="M39" i="55"/>
  <c r="O38" i="55"/>
  <c r="N38" i="55"/>
  <c r="M38" i="55"/>
  <c r="O37" i="55"/>
  <c r="N37" i="55"/>
  <c r="M37" i="55"/>
  <c r="O36" i="55"/>
  <c r="N36" i="55"/>
  <c r="M36" i="55"/>
  <c r="O35" i="55"/>
  <c r="N35" i="55"/>
  <c r="M35" i="55"/>
  <c r="O34" i="55"/>
  <c r="N34" i="55"/>
  <c r="M34" i="55"/>
  <c r="O33" i="55"/>
  <c r="N33" i="55"/>
  <c r="M33" i="55"/>
  <c r="O32" i="55"/>
  <c r="N32" i="55"/>
  <c r="M32" i="55"/>
  <c r="O31" i="55"/>
  <c r="N31" i="55"/>
  <c r="M31" i="55"/>
  <c r="O30" i="55"/>
  <c r="N30" i="55"/>
  <c r="M30" i="55"/>
  <c r="O29" i="55"/>
  <c r="N29" i="55"/>
  <c r="M29" i="55"/>
  <c r="O28" i="55"/>
  <c r="N28" i="55"/>
  <c r="M28" i="55"/>
  <c r="O27" i="55"/>
  <c r="N27" i="55"/>
  <c r="M27" i="55"/>
  <c r="O26" i="55"/>
  <c r="N26" i="55"/>
  <c r="M26" i="55"/>
  <c r="O25" i="55"/>
  <c r="N25" i="55"/>
  <c r="M25" i="55"/>
  <c r="O24" i="55"/>
  <c r="N24" i="55"/>
  <c r="M24" i="55"/>
  <c r="W10" i="55"/>
  <c r="X10" i="55" s="1"/>
  <c r="X10" i="56" s="1"/>
  <c r="O23" i="55"/>
  <c r="N23" i="55"/>
  <c r="M23" i="55"/>
  <c r="W9" i="55"/>
  <c r="X9" i="55" s="1"/>
  <c r="X9" i="56" s="1"/>
  <c r="O22" i="55"/>
  <c r="N22" i="55"/>
  <c r="M22" i="55"/>
  <c r="W8" i="55"/>
  <c r="Y8" i="55" s="1"/>
  <c r="O21" i="55"/>
  <c r="N21" i="55"/>
  <c r="M21" i="55"/>
  <c r="W7" i="55"/>
  <c r="X7" i="55" s="1"/>
  <c r="X7" i="56" s="1"/>
  <c r="O20" i="55"/>
  <c r="N20" i="55"/>
  <c r="M20" i="55"/>
  <c r="W6" i="55"/>
  <c r="Y6" i="55" s="1"/>
  <c r="O19" i="55"/>
  <c r="N19" i="55"/>
  <c r="M19" i="55"/>
  <c r="O18" i="55"/>
  <c r="N18" i="55"/>
  <c r="M18" i="55"/>
  <c r="O17" i="55"/>
  <c r="N17" i="55"/>
  <c r="M17" i="55"/>
  <c r="O16" i="55"/>
  <c r="N16" i="55"/>
  <c r="M16" i="55"/>
  <c r="O15" i="55"/>
  <c r="N15" i="55"/>
  <c r="M15" i="55"/>
  <c r="O14" i="55"/>
  <c r="N14" i="55"/>
  <c r="M14" i="55"/>
  <c r="O13" i="55"/>
  <c r="N13" i="55"/>
  <c r="M13" i="55"/>
  <c r="O12" i="55"/>
  <c r="N12" i="55"/>
  <c r="M12" i="55"/>
  <c r="O11" i="55"/>
  <c r="N11" i="55"/>
  <c r="M11" i="55"/>
  <c r="O10" i="55"/>
  <c r="N10" i="55"/>
  <c r="M10" i="55"/>
  <c r="O9" i="55"/>
  <c r="N9" i="55"/>
  <c r="M9" i="55"/>
  <c r="O8" i="55"/>
  <c r="N8" i="55"/>
  <c r="M8" i="55"/>
  <c r="O7" i="55"/>
  <c r="N7" i="55"/>
  <c r="M7" i="55"/>
  <c r="O6" i="55"/>
  <c r="N6" i="55"/>
  <c r="M6" i="55"/>
  <c r="O5" i="55"/>
  <c r="N5" i="55"/>
  <c r="M5" i="55"/>
  <c r="O4" i="55"/>
  <c r="S6" i="55" s="1"/>
  <c r="M4" i="55"/>
  <c r="N4" i="55" s="1"/>
  <c r="S1" i="55"/>
  <c r="S2" i="55" s="1"/>
  <c r="N1" i="56" s="1"/>
  <c r="N4" i="56" s="1"/>
  <c r="Y9" i="50"/>
  <c r="Y8" i="50"/>
  <c r="Y7" i="50"/>
  <c r="O200" i="50"/>
  <c r="N200" i="50"/>
  <c r="M200" i="50"/>
  <c r="O199" i="50"/>
  <c r="N199" i="50"/>
  <c r="M199" i="50"/>
  <c r="O198" i="50"/>
  <c r="N198" i="50"/>
  <c r="M198" i="50"/>
  <c r="O197" i="50"/>
  <c r="N197" i="50"/>
  <c r="M197" i="50"/>
  <c r="O196" i="50"/>
  <c r="N196" i="50"/>
  <c r="M196" i="50"/>
  <c r="O195" i="50"/>
  <c r="N195" i="50"/>
  <c r="M195" i="50"/>
  <c r="O194" i="50"/>
  <c r="N194" i="50"/>
  <c r="M194" i="50"/>
  <c r="O193" i="50"/>
  <c r="N193" i="50"/>
  <c r="M193" i="50"/>
  <c r="O192" i="50"/>
  <c r="N192" i="50"/>
  <c r="M192" i="50"/>
  <c r="O191" i="50"/>
  <c r="N191" i="50"/>
  <c r="M191" i="50"/>
  <c r="O190" i="50"/>
  <c r="N190" i="50"/>
  <c r="M190" i="50"/>
  <c r="O189" i="50"/>
  <c r="N189" i="50"/>
  <c r="M189" i="50"/>
  <c r="O188" i="50"/>
  <c r="N188" i="50"/>
  <c r="M188" i="50"/>
  <c r="O187" i="50"/>
  <c r="N187" i="50"/>
  <c r="M187" i="50"/>
  <c r="O186" i="50"/>
  <c r="N186" i="50"/>
  <c r="M186" i="50"/>
  <c r="O185" i="50"/>
  <c r="N185" i="50"/>
  <c r="M185" i="50"/>
  <c r="O184" i="50"/>
  <c r="N184" i="50"/>
  <c r="M184" i="50"/>
  <c r="O183" i="50"/>
  <c r="N183" i="50"/>
  <c r="M183" i="50"/>
  <c r="O182" i="50"/>
  <c r="N182" i="50"/>
  <c r="M182" i="50"/>
  <c r="O181" i="50"/>
  <c r="N181" i="50"/>
  <c r="M181" i="50"/>
  <c r="O180" i="50"/>
  <c r="N180" i="50"/>
  <c r="M180" i="50"/>
  <c r="O179" i="50"/>
  <c r="N179" i="50"/>
  <c r="M179" i="50"/>
  <c r="O178" i="50"/>
  <c r="N178" i="50"/>
  <c r="M178" i="50"/>
  <c r="O177" i="50"/>
  <c r="N177" i="50"/>
  <c r="M177" i="50"/>
  <c r="O176" i="50"/>
  <c r="N176" i="50"/>
  <c r="M176" i="50"/>
  <c r="O175" i="50"/>
  <c r="N175" i="50"/>
  <c r="M175" i="50"/>
  <c r="O174" i="50"/>
  <c r="N174" i="50"/>
  <c r="M174" i="50"/>
  <c r="O173" i="50"/>
  <c r="N173" i="50"/>
  <c r="M173" i="50"/>
  <c r="O172" i="50"/>
  <c r="N172" i="50"/>
  <c r="M172" i="50"/>
  <c r="O171" i="50"/>
  <c r="N171" i="50"/>
  <c r="M171" i="50"/>
  <c r="O170" i="50"/>
  <c r="N170" i="50"/>
  <c r="M170" i="50"/>
  <c r="O169" i="50"/>
  <c r="N169" i="50"/>
  <c r="M169" i="50"/>
  <c r="O168" i="50"/>
  <c r="N168" i="50"/>
  <c r="M168" i="50"/>
  <c r="O167" i="50"/>
  <c r="N167" i="50"/>
  <c r="M167" i="50"/>
  <c r="O166" i="50"/>
  <c r="N166" i="50"/>
  <c r="M166" i="50"/>
  <c r="O165" i="50"/>
  <c r="N165" i="50"/>
  <c r="M165" i="50"/>
  <c r="O164" i="50"/>
  <c r="N164" i="50"/>
  <c r="M164" i="50"/>
  <c r="O163" i="50"/>
  <c r="N163" i="50"/>
  <c r="M163" i="50"/>
  <c r="O162" i="50"/>
  <c r="N162" i="50"/>
  <c r="M162" i="50"/>
  <c r="O161" i="50"/>
  <c r="N161" i="50"/>
  <c r="M161" i="50"/>
  <c r="O160" i="50"/>
  <c r="N160" i="50"/>
  <c r="M160" i="50"/>
  <c r="O159" i="50"/>
  <c r="N159" i="50"/>
  <c r="M159" i="50"/>
  <c r="O158" i="50"/>
  <c r="N158" i="50"/>
  <c r="M158" i="50"/>
  <c r="O157" i="50"/>
  <c r="N157" i="50"/>
  <c r="M157" i="50"/>
  <c r="O156" i="50"/>
  <c r="N156" i="50"/>
  <c r="M156" i="50"/>
  <c r="O155" i="50"/>
  <c r="N155" i="50"/>
  <c r="M155" i="50"/>
  <c r="O154" i="50"/>
  <c r="N154" i="50"/>
  <c r="M154" i="50"/>
  <c r="O153" i="50"/>
  <c r="N153" i="50"/>
  <c r="M153" i="50"/>
  <c r="O152" i="50"/>
  <c r="N152" i="50"/>
  <c r="M152" i="50"/>
  <c r="O151" i="50"/>
  <c r="O150" i="50"/>
  <c r="O149" i="50"/>
  <c r="O148" i="50"/>
  <c r="O147" i="50"/>
  <c r="O146" i="50"/>
  <c r="O145" i="50"/>
  <c r="O144" i="50"/>
  <c r="O143" i="50"/>
  <c r="O142" i="50"/>
  <c r="O141" i="50"/>
  <c r="O140" i="50"/>
  <c r="O139" i="50"/>
  <c r="O138" i="50"/>
  <c r="O137" i="50"/>
  <c r="O136" i="50"/>
  <c r="O135" i="50"/>
  <c r="O134" i="50"/>
  <c r="O133" i="50"/>
  <c r="O132" i="50"/>
  <c r="O131" i="50"/>
  <c r="O130" i="50"/>
  <c r="O129" i="50"/>
  <c r="O128" i="50"/>
  <c r="O127" i="50"/>
  <c r="O126" i="50"/>
  <c r="O125" i="50"/>
  <c r="O124" i="50"/>
  <c r="O123" i="50"/>
  <c r="O122" i="50"/>
  <c r="O121" i="50"/>
  <c r="O120" i="50"/>
  <c r="O119" i="50"/>
  <c r="O118" i="50"/>
  <c r="O117" i="50"/>
  <c r="O116" i="50"/>
  <c r="O115" i="50"/>
  <c r="O114" i="50"/>
  <c r="O113" i="50"/>
  <c r="O112" i="50"/>
  <c r="O111" i="50"/>
  <c r="O110" i="50"/>
  <c r="O109" i="50"/>
  <c r="O108" i="50"/>
  <c r="O107" i="50"/>
  <c r="O106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90" i="50"/>
  <c r="O89" i="50"/>
  <c r="O88" i="50"/>
  <c r="O87" i="50"/>
  <c r="O86" i="50"/>
  <c r="O85" i="50"/>
  <c r="O84" i="50"/>
  <c r="O83" i="50"/>
  <c r="O82" i="50"/>
  <c r="O81" i="50"/>
  <c r="O80" i="50"/>
  <c r="O79" i="50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O56" i="50"/>
  <c r="O55" i="50"/>
  <c r="O54" i="50"/>
  <c r="O53" i="50"/>
  <c r="O52" i="50"/>
  <c r="O51" i="50"/>
  <c r="O50" i="50"/>
  <c r="O49" i="50"/>
  <c r="O48" i="50"/>
  <c r="O47" i="50"/>
  <c r="O46" i="50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W9" i="50"/>
  <c r="O23" i="50"/>
  <c r="W8" i="50"/>
  <c r="O22" i="50"/>
  <c r="W7" i="50"/>
  <c r="O21" i="50"/>
  <c r="W6" i="50"/>
  <c r="O20" i="50"/>
  <c r="O19" i="50"/>
  <c r="O18" i="50"/>
  <c r="O17" i="50"/>
  <c r="O16" i="50"/>
  <c r="O15" i="50"/>
  <c r="O14" i="50"/>
  <c r="O13" i="50"/>
  <c r="O12" i="50"/>
  <c r="O11" i="50"/>
  <c r="O10" i="50"/>
  <c r="O9" i="50"/>
  <c r="O8" i="50"/>
  <c r="O7" i="50"/>
  <c r="O6" i="50"/>
  <c r="O5" i="50"/>
  <c r="O4" i="50"/>
  <c r="M4" i="50"/>
  <c r="M5" i="50" s="1"/>
  <c r="M6" i="50" s="1"/>
  <c r="M7" i="50" s="1"/>
  <c r="M8" i="50" s="1"/>
  <c r="M9" i="50" s="1"/>
  <c r="M10" i="50" s="1"/>
  <c r="M11" i="50" s="1"/>
  <c r="M12" i="50" s="1"/>
  <c r="M13" i="50" s="1"/>
  <c r="M14" i="50" s="1"/>
  <c r="M15" i="50" s="1"/>
  <c r="M16" i="50" s="1"/>
  <c r="M17" i="50" s="1"/>
  <c r="M18" i="50" s="1"/>
  <c r="M19" i="50" s="1"/>
  <c r="S1" i="50"/>
  <c r="W9" i="49"/>
  <c r="X9" i="49" s="1"/>
  <c r="M93" i="49"/>
  <c r="M94" i="49"/>
  <c r="M95" i="49"/>
  <c r="M96" i="49"/>
  <c r="M97" i="49"/>
  <c r="M98" i="49"/>
  <c r="M99" i="49"/>
  <c r="M100" i="49"/>
  <c r="M101" i="49"/>
  <c r="M102" i="49" s="1"/>
  <c r="M103" i="49"/>
  <c r="M104" i="49"/>
  <c r="M105" i="49"/>
  <c r="M106" i="49"/>
  <c r="M107" i="49"/>
  <c r="M108" i="49"/>
  <c r="M109" i="49"/>
  <c r="M110" i="49"/>
  <c r="M111" i="49"/>
  <c r="M112" i="49"/>
  <c r="M113" i="49"/>
  <c r="M114" i="49"/>
  <c r="M115" i="49"/>
  <c r="M116" i="49" s="1"/>
  <c r="M117" i="49"/>
  <c r="M118" i="49"/>
  <c r="M119" i="49"/>
  <c r="M120" i="49"/>
  <c r="M121" i="49"/>
  <c r="M122" i="49"/>
  <c r="M123" i="49"/>
  <c r="M124" i="49"/>
  <c r="M125" i="49"/>
  <c r="M126" i="49"/>
  <c r="M127" i="49"/>
  <c r="M128" i="49"/>
  <c r="M129" i="49"/>
  <c r="M130" i="49"/>
  <c r="M131" i="49"/>
  <c r="M132" i="49"/>
  <c r="M133" i="49"/>
  <c r="M134" i="49"/>
  <c r="M135" i="49"/>
  <c r="M136" i="49"/>
  <c r="M137" i="49"/>
  <c r="M138" i="49"/>
  <c r="M139" i="49"/>
  <c r="M140" i="49"/>
  <c r="M141" i="49"/>
  <c r="M142" i="49"/>
  <c r="M143" i="49"/>
  <c r="M144" i="49"/>
  <c r="M145" i="49"/>
  <c r="M146" i="49"/>
  <c r="M147" i="49"/>
  <c r="M148" i="49"/>
  <c r="M149" i="49"/>
  <c r="M150" i="49"/>
  <c r="M151" i="49"/>
  <c r="M152" i="49"/>
  <c r="M153" i="49"/>
  <c r="M154" i="49"/>
  <c r="M155" i="49"/>
  <c r="M156" i="49"/>
  <c r="M157" i="49"/>
  <c r="M158" i="49"/>
  <c r="M159" i="49"/>
  <c r="M160" i="49"/>
  <c r="M161" i="49"/>
  <c r="M162" i="49"/>
  <c r="M163" i="49"/>
  <c r="M164" i="49"/>
  <c r="M165" i="49"/>
  <c r="M166" i="49"/>
  <c r="M167" i="49"/>
  <c r="M168" i="49"/>
  <c r="M169" i="49"/>
  <c r="M170" i="49"/>
  <c r="M171" i="49"/>
  <c r="M172" i="49"/>
  <c r="M173" i="49"/>
  <c r="M174" i="49"/>
  <c r="M175" i="49"/>
  <c r="M176" i="49"/>
  <c r="M177" i="49"/>
  <c r="M178" i="49"/>
  <c r="M179" i="49"/>
  <c r="M180" i="49"/>
  <c r="M181" i="49"/>
  <c r="M182" i="49"/>
  <c r="M183" i="49"/>
  <c r="M184" i="49"/>
  <c r="M185" i="49"/>
  <c r="M186" i="49"/>
  <c r="M187" i="49"/>
  <c r="M188" i="49"/>
  <c r="M189" i="49"/>
  <c r="M190" i="49"/>
  <c r="M191" i="49"/>
  <c r="M192" i="49"/>
  <c r="M193" i="49"/>
  <c r="M194" i="49"/>
  <c r="M195" i="49"/>
  <c r="M196" i="49"/>
  <c r="M197" i="49"/>
  <c r="M198" i="49"/>
  <c r="M199" i="49"/>
  <c r="M200" i="49"/>
  <c r="M4" i="49"/>
  <c r="M5" i="49" s="1"/>
  <c r="M6" i="49" s="1"/>
  <c r="M7" i="49" s="1"/>
  <c r="M8" i="49" s="1"/>
  <c r="M9" i="49" s="1"/>
  <c r="M10" i="49" s="1"/>
  <c r="M11" i="49" s="1"/>
  <c r="M12" i="49" s="1"/>
  <c r="M13" i="49" s="1"/>
  <c r="M14" i="49" s="1"/>
  <c r="M15" i="49" s="1"/>
  <c r="M16" i="49" s="1"/>
  <c r="M17" i="49" s="1"/>
  <c r="M18" i="49" s="1"/>
  <c r="M19" i="49" s="1"/>
  <c r="M20" i="49" s="1"/>
  <c r="M21" i="49" s="1"/>
  <c r="M22" i="49" s="1"/>
  <c r="M23" i="49" s="1"/>
  <c r="M24" i="49" s="1"/>
  <c r="M25" i="49" s="1"/>
  <c r="M26" i="49" s="1"/>
  <c r="M27" i="49" s="1"/>
  <c r="M28" i="49" s="1"/>
  <c r="M29" i="49" s="1"/>
  <c r="M30" i="49" s="1"/>
  <c r="M31" i="49" s="1"/>
  <c r="M32" i="49" s="1"/>
  <c r="M33" i="49" s="1"/>
  <c r="M34" i="49" s="1"/>
  <c r="M35" i="49" s="1"/>
  <c r="M36" i="49" s="1"/>
  <c r="M37" i="49" s="1"/>
  <c r="M38" i="49" s="1"/>
  <c r="M39" i="49" s="1"/>
  <c r="M40" i="49" s="1"/>
  <c r="M41" i="49" s="1"/>
  <c r="M42" i="49" s="1"/>
  <c r="M43" i="49" s="1"/>
  <c r="M44" i="49" s="1"/>
  <c r="M45" i="49" s="1"/>
  <c r="M46" i="49" s="1"/>
  <c r="M47" i="49" s="1"/>
  <c r="M48" i="49" s="1"/>
  <c r="M49" i="49" s="1"/>
  <c r="M50" i="49" s="1"/>
  <c r="M51" i="49" s="1"/>
  <c r="M52" i="49" s="1"/>
  <c r="M53" i="49" s="1"/>
  <c r="M54" i="49" s="1"/>
  <c r="M55" i="49" s="1"/>
  <c r="M56" i="49" s="1"/>
  <c r="M57" i="49" s="1"/>
  <c r="M58" i="49" s="1"/>
  <c r="M59" i="49" s="1"/>
  <c r="M60" i="49" s="1"/>
  <c r="M61" i="49" s="1"/>
  <c r="M62" i="49" s="1"/>
  <c r="M63" i="49" s="1"/>
  <c r="M64" i="49" s="1"/>
  <c r="M65" i="49" s="1"/>
  <c r="M66" i="49" s="1"/>
  <c r="M67" i="49" s="1"/>
  <c r="M68" i="49" s="1"/>
  <c r="M69" i="49" s="1"/>
  <c r="M70" i="49" s="1"/>
  <c r="M71" i="49" s="1"/>
  <c r="M72" i="49" s="1"/>
  <c r="M73" i="49" s="1"/>
  <c r="M74" i="49" s="1"/>
  <c r="M75" i="49" s="1"/>
  <c r="M76" i="49" s="1"/>
  <c r="M77" i="49" s="1"/>
  <c r="M78" i="49" s="1"/>
  <c r="M79" i="49" s="1"/>
  <c r="M80" i="49" s="1"/>
  <c r="M81" i="49" s="1"/>
  <c r="M82" i="49" s="1"/>
  <c r="M83" i="49" s="1"/>
  <c r="M84" i="49" s="1"/>
  <c r="M85" i="49" s="1"/>
  <c r="M86" i="49" s="1"/>
  <c r="M87" i="49" s="1"/>
  <c r="M88" i="49" s="1"/>
  <c r="M89" i="49" s="1"/>
  <c r="M90" i="49" s="1"/>
  <c r="M91" i="49" s="1"/>
  <c r="M92" i="49" s="1"/>
  <c r="W7" i="49"/>
  <c r="O200" i="49"/>
  <c r="N200" i="49"/>
  <c r="O199" i="49"/>
  <c r="N199" i="49"/>
  <c r="O198" i="49"/>
  <c r="N198" i="49"/>
  <c r="O197" i="49"/>
  <c r="N197" i="49"/>
  <c r="O196" i="49"/>
  <c r="N196" i="49"/>
  <c r="O195" i="49"/>
  <c r="N195" i="49"/>
  <c r="O194" i="49"/>
  <c r="N194" i="49"/>
  <c r="O193" i="49"/>
  <c r="N193" i="49"/>
  <c r="O192" i="49"/>
  <c r="N192" i="49"/>
  <c r="O191" i="49"/>
  <c r="N191" i="49"/>
  <c r="O190" i="49"/>
  <c r="N190" i="49"/>
  <c r="O189" i="49"/>
  <c r="N189" i="49"/>
  <c r="O188" i="49"/>
  <c r="N188" i="49"/>
  <c r="O187" i="49"/>
  <c r="N187" i="49"/>
  <c r="O186" i="49"/>
  <c r="N186" i="49"/>
  <c r="O185" i="49"/>
  <c r="N185" i="49"/>
  <c r="O184" i="49"/>
  <c r="N184" i="49"/>
  <c r="O183" i="49"/>
  <c r="N183" i="49"/>
  <c r="O182" i="49"/>
  <c r="N182" i="49"/>
  <c r="O181" i="49"/>
  <c r="N181" i="49"/>
  <c r="O180" i="49"/>
  <c r="N180" i="49"/>
  <c r="O179" i="49"/>
  <c r="N179" i="49"/>
  <c r="O178" i="49"/>
  <c r="N178" i="49"/>
  <c r="O177" i="49"/>
  <c r="N177" i="49"/>
  <c r="O176" i="49"/>
  <c r="N176" i="49"/>
  <c r="O175" i="49"/>
  <c r="N175" i="49"/>
  <c r="O174" i="49"/>
  <c r="N174" i="49"/>
  <c r="O173" i="49"/>
  <c r="N173" i="49"/>
  <c r="O172" i="49"/>
  <c r="N172" i="49"/>
  <c r="O171" i="49"/>
  <c r="N171" i="49"/>
  <c r="O170" i="49"/>
  <c r="N170" i="49"/>
  <c r="O169" i="49"/>
  <c r="N169" i="49"/>
  <c r="O168" i="49"/>
  <c r="N168" i="49"/>
  <c r="O167" i="49"/>
  <c r="N167" i="49"/>
  <c r="O166" i="49"/>
  <c r="N166" i="49"/>
  <c r="O165" i="49"/>
  <c r="N165" i="49"/>
  <c r="O164" i="49"/>
  <c r="N164" i="49"/>
  <c r="O163" i="49"/>
  <c r="N163" i="49"/>
  <c r="O162" i="49"/>
  <c r="N162" i="49"/>
  <c r="O161" i="49"/>
  <c r="N161" i="49"/>
  <c r="O160" i="49"/>
  <c r="N160" i="49"/>
  <c r="O159" i="49"/>
  <c r="N159" i="49"/>
  <c r="O158" i="49"/>
  <c r="N158" i="49"/>
  <c r="O157" i="49"/>
  <c r="N157" i="49"/>
  <c r="O156" i="49"/>
  <c r="N156" i="49"/>
  <c r="O155" i="49"/>
  <c r="N155" i="49"/>
  <c r="O154" i="49"/>
  <c r="N154" i="49"/>
  <c r="O153" i="49"/>
  <c r="N153" i="49"/>
  <c r="O152" i="49"/>
  <c r="N152" i="49"/>
  <c r="O151" i="49"/>
  <c r="N151" i="49"/>
  <c r="O150" i="49"/>
  <c r="N150" i="49"/>
  <c r="O149" i="49"/>
  <c r="N149" i="49"/>
  <c r="O148" i="49"/>
  <c r="N148" i="49"/>
  <c r="O147" i="49"/>
  <c r="N147" i="49"/>
  <c r="O146" i="49"/>
  <c r="N146" i="49"/>
  <c r="O145" i="49"/>
  <c r="N145" i="49"/>
  <c r="O144" i="49"/>
  <c r="N144" i="49"/>
  <c r="O143" i="49"/>
  <c r="N143" i="49"/>
  <c r="O142" i="49"/>
  <c r="N142" i="49"/>
  <c r="O141" i="49"/>
  <c r="N141" i="49"/>
  <c r="O140" i="49"/>
  <c r="N140" i="49"/>
  <c r="O139" i="49"/>
  <c r="N139" i="49"/>
  <c r="O138" i="49"/>
  <c r="N138" i="49"/>
  <c r="O137" i="49"/>
  <c r="N137" i="49"/>
  <c r="O136" i="49"/>
  <c r="N136" i="49"/>
  <c r="O135" i="49"/>
  <c r="N135" i="49"/>
  <c r="O134" i="49"/>
  <c r="N134" i="49"/>
  <c r="O133" i="49"/>
  <c r="N133" i="49"/>
  <c r="O132" i="49"/>
  <c r="N132" i="49"/>
  <c r="O131" i="49"/>
  <c r="N131" i="49"/>
  <c r="O130" i="49"/>
  <c r="N130" i="49"/>
  <c r="O129" i="49"/>
  <c r="N129" i="49"/>
  <c r="O128" i="49"/>
  <c r="N128" i="49"/>
  <c r="O127" i="49"/>
  <c r="N127" i="49"/>
  <c r="O126" i="49"/>
  <c r="N126" i="49"/>
  <c r="O125" i="49"/>
  <c r="N125" i="49"/>
  <c r="O124" i="49"/>
  <c r="N124" i="49"/>
  <c r="O123" i="49"/>
  <c r="N123" i="49"/>
  <c r="O122" i="49"/>
  <c r="N122" i="49"/>
  <c r="O121" i="49"/>
  <c r="N121" i="49"/>
  <c r="O120" i="49"/>
  <c r="N120" i="49"/>
  <c r="O119" i="49"/>
  <c r="N119" i="49"/>
  <c r="O118" i="49"/>
  <c r="N118" i="49"/>
  <c r="O117" i="49"/>
  <c r="N117" i="49"/>
  <c r="O116" i="49"/>
  <c r="O115" i="49"/>
  <c r="O114" i="49"/>
  <c r="O113" i="49"/>
  <c r="O112" i="49"/>
  <c r="O111" i="49"/>
  <c r="O110" i="49"/>
  <c r="O109" i="49"/>
  <c r="O108" i="49"/>
  <c r="O107" i="49"/>
  <c r="O106" i="49"/>
  <c r="O105" i="49"/>
  <c r="O104" i="49"/>
  <c r="O103" i="49"/>
  <c r="O102" i="49"/>
  <c r="O101" i="49"/>
  <c r="O100" i="49"/>
  <c r="O99" i="49"/>
  <c r="O98" i="49"/>
  <c r="O97" i="49"/>
  <c r="O96" i="49"/>
  <c r="O95" i="49"/>
  <c r="O94" i="49"/>
  <c r="O93" i="49"/>
  <c r="O92" i="49"/>
  <c r="O91" i="49"/>
  <c r="O90" i="49"/>
  <c r="O89" i="49"/>
  <c r="O88" i="49"/>
  <c r="O87" i="49"/>
  <c r="O86" i="49"/>
  <c r="O85" i="49"/>
  <c r="O84" i="49"/>
  <c r="O83" i="49"/>
  <c r="O82" i="49"/>
  <c r="O81" i="49"/>
  <c r="O80" i="49"/>
  <c r="O79" i="49"/>
  <c r="O78" i="49"/>
  <c r="O77" i="49"/>
  <c r="O76" i="49"/>
  <c r="O75" i="49"/>
  <c r="O74" i="49"/>
  <c r="O73" i="49"/>
  <c r="O72" i="49"/>
  <c r="O71" i="49"/>
  <c r="O70" i="49"/>
  <c r="O69" i="49"/>
  <c r="O68" i="49"/>
  <c r="O67" i="49"/>
  <c r="O66" i="49"/>
  <c r="O65" i="49"/>
  <c r="O64" i="49"/>
  <c r="O63" i="49"/>
  <c r="O62" i="49"/>
  <c r="O61" i="49"/>
  <c r="O60" i="49"/>
  <c r="O59" i="49"/>
  <c r="O58" i="49"/>
  <c r="O57" i="49"/>
  <c r="O56" i="49"/>
  <c r="O55" i="49"/>
  <c r="O54" i="49"/>
  <c r="O53" i="49"/>
  <c r="O52" i="49"/>
  <c r="O51" i="49"/>
  <c r="O50" i="49"/>
  <c r="O49" i="49"/>
  <c r="O48" i="49"/>
  <c r="O47" i="49"/>
  <c r="O46" i="49"/>
  <c r="O45" i="49"/>
  <c r="O44" i="49"/>
  <c r="O43" i="49"/>
  <c r="O42" i="49"/>
  <c r="O41" i="49"/>
  <c r="O40" i="49"/>
  <c r="O39" i="49"/>
  <c r="O38" i="49"/>
  <c r="O37" i="49"/>
  <c r="O36" i="49"/>
  <c r="O35" i="49"/>
  <c r="O34" i="49"/>
  <c r="O33" i="49"/>
  <c r="O32" i="49"/>
  <c r="O31" i="49"/>
  <c r="O30" i="49"/>
  <c r="O29" i="49"/>
  <c r="O28" i="49"/>
  <c r="O27" i="49"/>
  <c r="O26" i="49"/>
  <c r="O25" i="49"/>
  <c r="O24" i="49"/>
  <c r="W10" i="49"/>
  <c r="O23" i="49"/>
  <c r="O22" i="49"/>
  <c r="W8" i="49"/>
  <c r="Y8" i="49" s="1"/>
  <c r="O21" i="49"/>
  <c r="O20" i="49"/>
  <c r="W6" i="49"/>
  <c r="Y6" i="49" s="1"/>
  <c r="O19" i="49"/>
  <c r="O18" i="49"/>
  <c r="O17" i="49"/>
  <c r="O16" i="49"/>
  <c r="O15" i="49"/>
  <c r="O14" i="49"/>
  <c r="O13" i="49"/>
  <c r="O12" i="49"/>
  <c r="O11" i="49"/>
  <c r="O10" i="49"/>
  <c r="O9" i="49"/>
  <c r="O8" i="49"/>
  <c r="O7" i="49"/>
  <c r="O6" i="49"/>
  <c r="O5" i="49"/>
  <c r="O4" i="49"/>
  <c r="S1" i="49"/>
  <c r="S2" i="56" l="1"/>
  <c r="S11" i="56"/>
  <c r="S12" i="56"/>
  <c r="S8" i="56"/>
  <c r="S4" i="56"/>
  <c r="S13" i="56"/>
  <c r="S14" i="56"/>
  <c r="S5" i="56"/>
  <c r="S6" i="56"/>
  <c r="S15" i="56"/>
  <c r="X6" i="55"/>
  <c r="X6" i="56" s="1"/>
  <c r="S13" i="55"/>
  <c r="S7" i="55"/>
  <c r="S4" i="55"/>
  <c r="S8" i="55"/>
  <c r="S14" i="55"/>
  <c r="S15" i="55"/>
  <c r="X8" i="55"/>
  <c r="X8" i="56" s="1"/>
  <c r="S9" i="55"/>
  <c r="S10" i="55"/>
  <c r="S11" i="55"/>
  <c r="S5" i="55"/>
  <c r="S12" i="55"/>
  <c r="X8" i="50"/>
  <c r="M20" i="50"/>
  <c r="M21" i="50" s="1"/>
  <c r="M22" i="50" s="1"/>
  <c r="M23" i="50" s="1"/>
  <c r="M24" i="50" s="1"/>
  <c r="M25" i="50" s="1"/>
  <c r="M26" i="50" s="1"/>
  <c r="M27" i="50" s="1"/>
  <c r="M28" i="50" s="1"/>
  <c r="M29" i="50" s="1"/>
  <c r="M30" i="50" s="1"/>
  <c r="M31" i="50" s="1"/>
  <c r="M32" i="50" s="1"/>
  <c r="M33" i="50" s="1"/>
  <c r="M34" i="50" s="1"/>
  <c r="M35" i="50" s="1"/>
  <c r="M36" i="50" s="1"/>
  <c r="M37" i="50" s="1"/>
  <c r="M38" i="50" s="1"/>
  <c r="M39" i="50" s="1"/>
  <c r="M40" i="50" s="1"/>
  <c r="M41" i="50" s="1"/>
  <c r="M42" i="50" s="1"/>
  <c r="M43" i="50" s="1"/>
  <c r="M44" i="50" s="1"/>
  <c r="M45" i="50" s="1"/>
  <c r="M46" i="50" s="1"/>
  <c r="M47" i="50" s="1"/>
  <c r="M48" i="50" s="1"/>
  <c r="M49" i="50" s="1"/>
  <c r="M50" i="50" s="1"/>
  <c r="M51" i="50" s="1"/>
  <c r="M52" i="50" s="1"/>
  <c r="M53" i="50" s="1"/>
  <c r="M54" i="50" s="1"/>
  <c r="M55" i="50" s="1"/>
  <c r="M56" i="50" s="1"/>
  <c r="M57" i="50" s="1"/>
  <c r="M58" i="50" s="1"/>
  <c r="M59" i="50" s="1"/>
  <c r="M60" i="50" s="1"/>
  <c r="M61" i="50" s="1"/>
  <c r="M62" i="50" s="1"/>
  <c r="M63" i="50" s="1"/>
  <c r="M64" i="50" s="1"/>
  <c r="M65" i="50" s="1"/>
  <c r="M66" i="50" s="1"/>
  <c r="M67" i="50" s="1"/>
  <c r="M68" i="50" s="1"/>
  <c r="M69" i="50" s="1"/>
  <c r="M70" i="50" s="1"/>
  <c r="M71" i="50" s="1"/>
  <c r="M72" i="50" s="1"/>
  <c r="M73" i="50" s="1"/>
  <c r="M74" i="50" s="1"/>
  <c r="M75" i="50" s="1"/>
  <c r="M76" i="50" s="1"/>
  <c r="M77" i="50" s="1"/>
  <c r="M78" i="50" s="1"/>
  <c r="M79" i="50" s="1"/>
  <c r="M80" i="50" s="1"/>
  <c r="M81" i="50" s="1"/>
  <c r="M82" i="50" s="1"/>
  <c r="M83" i="50" s="1"/>
  <c r="M84" i="50" s="1"/>
  <c r="M85" i="50" s="1"/>
  <c r="M86" i="50" s="1"/>
  <c r="M87" i="50" s="1"/>
  <c r="M88" i="50" s="1"/>
  <c r="M89" i="50" s="1"/>
  <c r="M90" i="50" s="1"/>
  <c r="M91" i="50" s="1"/>
  <c r="M92" i="50" s="1"/>
  <c r="M93" i="50" s="1"/>
  <c r="M94" i="50" s="1"/>
  <c r="M95" i="50" s="1"/>
  <c r="M96" i="50" s="1"/>
  <c r="M97" i="50" s="1"/>
  <c r="M98" i="50" s="1"/>
  <c r="M99" i="50" s="1"/>
  <c r="M100" i="50" s="1"/>
  <c r="M101" i="50" s="1"/>
  <c r="M102" i="50" s="1"/>
  <c r="M103" i="50" s="1"/>
  <c r="M104" i="50" s="1"/>
  <c r="M105" i="50" s="1"/>
  <c r="M106" i="50" s="1"/>
  <c r="M107" i="50" s="1"/>
  <c r="M108" i="50" s="1"/>
  <c r="M109" i="50" s="1"/>
  <c r="M110" i="50" s="1"/>
  <c r="M111" i="50" s="1"/>
  <c r="M112" i="50" s="1"/>
  <c r="M113" i="50" s="1"/>
  <c r="M114" i="50" s="1"/>
  <c r="M115" i="50" s="1"/>
  <c r="M116" i="50" s="1"/>
  <c r="M117" i="50" s="1"/>
  <c r="M118" i="50" s="1"/>
  <c r="M119" i="50" s="1"/>
  <c r="M120" i="50" s="1"/>
  <c r="M121" i="50" s="1"/>
  <c r="M122" i="50" s="1"/>
  <c r="M123" i="50" s="1"/>
  <c r="M124" i="50" s="1"/>
  <c r="M125" i="50" s="1"/>
  <c r="M126" i="50" s="1"/>
  <c r="M127" i="50" s="1"/>
  <c r="M128" i="50" s="1"/>
  <c r="M129" i="50" s="1"/>
  <c r="M130" i="50" s="1"/>
  <c r="M131" i="50" s="1"/>
  <c r="M132" i="50" s="1"/>
  <c r="M133" i="50" s="1"/>
  <c r="M134" i="50" s="1"/>
  <c r="M135" i="50" s="1"/>
  <c r="M136" i="50" s="1"/>
  <c r="M137" i="50" s="1"/>
  <c r="M138" i="50" s="1"/>
  <c r="M139" i="50" s="1"/>
  <c r="M140" i="50" s="1"/>
  <c r="M141" i="50" s="1"/>
  <c r="M142" i="50" s="1"/>
  <c r="M143" i="50" s="1"/>
  <c r="M144" i="50" s="1"/>
  <c r="M145" i="50" s="1"/>
  <c r="M146" i="50" s="1"/>
  <c r="M147" i="50" s="1"/>
  <c r="M148" i="50" s="1"/>
  <c r="M149" i="50" s="1"/>
  <c r="M150" i="50" s="1"/>
  <c r="M151" i="50" s="1"/>
  <c r="S13" i="50"/>
  <c r="S6" i="50"/>
  <c r="S7" i="50"/>
  <c r="S8" i="50"/>
  <c r="S14" i="50"/>
  <c r="S15" i="50"/>
  <c r="S9" i="50"/>
  <c r="S10" i="50"/>
  <c r="S4" i="50"/>
  <c r="S5" i="50"/>
  <c r="S11" i="50"/>
  <c r="S12" i="50"/>
  <c r="S13" i="49"/>
  <c r="S6" i="49"/>
  <c r="S10" i="49"/>
  <c r="S14" i="49"/>
  <c r="S15" i="49"/>
  <c r="S7" i="49"/>
  <c r="S11" i="49"/>
  <c r="S8" i="49"/>
  <c r="S12" i="49"/>
  <c r="S4" i="49"/>
  <c r="S5" i="49"/>
  <c r="S9" i="49"/>
  <c r="X10" i="49"/>
  <c r="X9" i="50" s="1"/>
  <c r="X6" i="49" l="1"/>
  <c r="X7" i="49"/>
  <c r="X6" i="50" s="1"/>
  <c r="X8" i="49"/>
  <c r="X7" i="50" s="1"/>
  <c r="N4" i="49" l="1"/>
  <c r="N5" i="49" s="1"/>
  <c r="N6" i="49" s="1"/>
  <c r="N7" i="49" s="1"/>
  <c r="N8" i="49" s="1"/>
  <c r="N9" i="49" s="1"/>
  <c r="N10" i="49" s="1"/>
  <c r="N11" i="49" s="1"/>
  <c r="N12" i="49" s="1"/>
  <c r="N13" i="49" s="1"/>
  <c r="N14" i="49" s="1"/>
  <c r="N15" i="49" s="1"/>
  <c r="N16" i="49" s="1"/>
  <c r="N17" i="49" s="1"/>
  <c r="N18" i="49" s="1"/>
  <c r="N19" i="49" s="1"/>
  <c r="N20" i="49" s="1"/>
  <c r="N21" i="49" s="1"/>
  <c r="N22" i="49" s="1"/>
  <c r="N23" i="49" s="1"/>
  <c r="N24" i="49" s="1"/>
  <c r="N25" i="49" s="1"/>
  <c r="N26" i="49" s="1"/>
  <c r="N27" i="49" s="1"/>
  <c r="N28" i="49" s="1"/>
  <c r="N29" i="49" s="1"/>
  <c r="N30" i="49" s="1"/>
  <c r="N31" i="49" s="1"/>
  <c r="N32" i="49" s="1"/>
  <c r="N33" i="49" s="1"/>
  <c r="N34" i="49" s="1"/>
  <c r="N35" i="49" s="1"/>
  <c r="N36" i="49" s="1"/>
  <c r="N37" i="49" s="1"/>
  <c r="N38" i="49" s="1"/>
  <c r="N39" i="49" s="1"/>
  <c r="N40" i="49" s="1"/>
  <c r="N41" i="49" s="1"/>
  <c r="N42" i="49" s="1"/>
  <c r="N43" i="49" s="1"/>
  <c r="N44" i="49" s="1"/>
  <c r="N45" i="49" s="1"/>
  <c r="N46" i="49" s="1"/>
  <c r="N47" i="49" s="1"/>
  <c r="N48" i="49" s="1"/>
  <c r="N49" i="49" s="1"/>
  <c r="N50" i="49" s="1"/>
  <c r="N51" i="49" s="1"/>
  <c r="N52" i="49" s="1"/>
  <c r="N53" i="49" s="1"/>
  <c r="N54" i="49" s="1"/>
  <c r="N55" i="49" s="1"/>
  <c r="N56" i="49" s="1"/>
  <c r="N57" i="49" s="1"/>
  <c r="N58" i="49" s="1"/>
  <c r="N59" i="49" s="1"/>
  <c r="N60" i="49" s="1"/>
  <c r="N61" i="49" s="1"/>
  <c r="N62" i="49" s="1"/>
  <c r="N63" i="49" s="1"/>
  <c r="N64" i="49" s="1"/>
  <c r="N65" i="49" s="1"/>
  <c r="N66" i="49" s="1"/>
  <c r="N67" i="49" s="1"/>
  <c r="N68" i="49" s="1"/>
  <c r="N69" i="49" s="1"/>
  <c r="N70" i="49" s="1"/>
  <c r="N71" i="49" s="1"/>
  <c r="N72" i="49" s="1"/>
  <c r="N73" i="49" s="1"/>
  <c r="N74" i="49" s="1"/>
  <c r="N75" i="49" s="1"/>
  <c r="N76" i="49" s="1"/>
  <c r="N77" i="49" s="1"/>
  <c r="N78" i="49" s="1"/>
  <c r="N79" i="49" s="1"/>
  <c r="N80" i="49" s="1"/>
  <c r="N81" i="49" s="1"/>
  <c r="N82" i="49" s="1"/>
  <c r="N83" i="49" s="1"/>
  <c r="N84" i="49" s="1"/>
  <c r="N85" i="49" s="1"/>
  <c r="N86" i="49" s="1"/>
  <c r="N87" i="49" s="1"/>
  <c r="N88" i="49" s="1"/>
  <c r="N89" i="49" s="1"/>
  <c r="N90" i="49" s="1"/>
  <c r="N91" i="49" s="1"/>
  <c r="N92" i="49" s="1"/>
  <c r="N93" i="49" s="1"/>
  <c r="N94" i="49" s="1"/>
  <c r="N95" i="49" s="1"/>
  <c r="N96" i="49" s="1"/>
  <c r="N97" i="49" s="1"/>
  <c r="N98" i="49" s="1"/>
  <c r="N99" i="49" s="1"/>
  <c r="N100" i="49" s="1"/>
  <c r="N101" i="49" s="1"/>
  <c r="N102" i="49" s="1"/>
  <c r="N103" i="49" s="1"/>
  <c r="N104" i="49" s="1"/>
  <c r="N105" i="49" s="1"/>
  <c r="N106" i="49" s="1"/>
  <c r="N107" i="49" s="1"/>
  <c r="N108" i="49" s="1"/>
  <c r="N109" i="49" s="1"/>
  <c r="N110" i="49" s="1"/>
  <c r="N111" i="49" s="1"/>
  <c r="N112" i="49" s="1"/>
  <c r="N113" i="49" s="1"/>
  <c r="N114" i="49" s="1"/>
  <c r="N115" i="49" s="1"/>
  <c r="N116" i="49" s="1"/>
  <c r="S2" i="49"/>
  <c r="N1" i="50" s="1"/>
  <c r="N4" i="50" l="1"/>
  <c r="N5" i="50" s="1"/>
  <c r="N6" i="50" s="1"/>
  <c r="N7" i="50" s="1"/>
  <c r="N8" i="50" s="1"/>
  <c r="N9" i="50" s="1"/>
  <c r="N10" i="50" s="1"/>
  <c r="N11" i="50" s="1"/>
  <c r="N12" i="50" s="1"/>
  <c r="N13" i="50" s="1"/>
  <c r="N14" i="50" s="1"/>
  <c r="N15" i="50" s="1"/>
  <c r="N16" i="50" s="1"/>
  <c r="N17" i="50" s="1"/>
  <c r="N18" i="50" s="1"/>
  <c r="N19" i="50" s="1"/>
  <c r="N20" i="50" s="1"/>
  <c r="N21" i="50" s="1"/>
  <c r="N22" i="50" s="1"/>
  <c r="N23" i="50" s="1"/>
  <c r="N24" i="50" s="1"/>
  <c r="N25" i="50" s="1"/>
  <c r="N26" i="50" s="1"/>
  <c r="N27" i="50" s="1"/>
  <c r="N28" i="50" s="1"/>
  <c r="N29" i="50" s="1"/>
  <c r="N30" i="50" s="1"/>
  <c r="N31" i="50" s="1"/>
  <c r="N32" i="50" s="1"/>
  <c r="N33" i="50" s="1"/>
  <c r="N34" i="50" s="1"/>
  <c r="N35" i="50" s="1"/>
  <c r="N36" i="50" s="1"/>
  <c r="N37" i="50" s="1"/>
  <c r="N38" i="50" s="1"/>
  <c r="N39" i="50" s="1"/>
  <c r="N40" i="50" s="1"/>
  <c r="N41" i="50" s="1"/>
  <c r="N42" i="50" s="1"/>
  <c r="N43" i="50" s="1"/>
  <c r="N44" i="50" s="1"/>
  <c r="N45" i="50" s="1"/>
  <c r="N46" i="50" s="1"/>
  <c r="N47" i="50" s="1"/>
  <c r="N48" i="50" s="1"/>
  <c r="N49" i="50" s="1"/>
  <c r="N50" i="50" s="1"/>
  <c r="N51" i="50" s="1"/>
  <c r="N52" i="50" s="1"/>
  <c r="N53" i="50" s="1"/>
  <c r="N54" i="50" s="1"/>
  <c r="N55" i="50" s="1"/>
  <c r="N56" i="50" s="1"/>
  <c r="N57" i="50" s="1"/>
  <c r="N58" i="50" s="1"/>
  <c r="N59" i="50" s="1"/>
  <c r="N60" i="50" s="1"/>
  <c r="N61" i="50" s="1"/>
  <c r="N62" i="50" s="1"/>
  <c r="N63" i="50" s="1"/>
  <c r="N64" i="50" s="1"/>
  <c r="N65" i="50" s="1"/>
  <c r="N66" i="50" s="1"/>
  <c r="N67" i="50" s="1"/>
  <c r="N68" i="50" s="1"/>
  <c r="N69" i="50" s="1"/>
  <c r="N70" i="50" s="1"/>
  <c r="N71" i="50" s="1"/>
  <c r="N72" i="50" s="1"/>
  <c r="N73" i="50" s="1"/>
  <c r="N74" i="50" s="1"/>
  <c r="N75" i="50" s="1"/>
  <c r="N76" i="50" s="1"/>
  <c r="N77" i="50" s="1"/>
  <c r="N78" i="50" s="1"/>
  <c r="N79" i="50" s="1"/>
  <c r="N80" i="50" s="1"/>
  <c r="N81" i="50" s="1"/>
  <c r="N82" i="50" s="1"/>
  <c r="N83" i="50" s="1"/>
  <c r="N84" i="50" s="1"/>
  <c r="N85" i="50" s="1"/>
  <c r="N86" i="50" s="1"/>
  <c r="N87" i="50" s="1"/>
  <c r="N88" i="50" s="1"/>
  <c r="N89" i="50" s="1"/>
  <c r="N90" i="50" s="1"/>
  <c r="N91" i="50" s="1"/>
  <c r="N92" i="50" s="1"/>
  <c r="N93" i="50" s="1"/>
  <c r="N94" i="50" s="1"/>
  <c r="N95" i="50" s="1"/>
  <c r="N96" i="50" s="1"/>
  <c r="N97" i="50" s="1"/>
  <c r="N98" i="50" s="1"/>
  <c r="N99" i="50" s="1"/>
  <c r="N100" i="50" s="1"/>
  <c r="N101" i="50" s="1"/>
  <c r="N102" i="50" s="1"/>
  <c r="N103" i="50" s="1"/>
  <c r="N104" i="50" s="1"/>
  <c r="N105" i="50" s="1"/>
  <c r="N106" i="50" s="1"/>
  <c r="N107" i="50" s="1"/>
  <c r="N108" i="50" s="1"/>
  <c r="N109" i="50" s="1"/>
  <c r="N110" i="50" s="1"/>
  <c r="N111" i="50" s="1"/>
  <c r="N112" i="50" s="1"/>
  <c r="N113" i="50" s="1"/>
  <c r="N114" i="50" s="1"/>
  <c r="N115" i="50" s="1"/>
  <c r="N116" i="50" s="1"/>
  <c r="N117" i="50" s="1"/>
  <c r="N118" i="50" s="1"/>
  <c r="N119" i="50" s="1"/>
  <c r="N120" i="50" s="1"/>
  <c r="N121" i="50" s="1"/>
  <c r="N122" i="50" s="1"/>
  <c r="N123" i="50" s="1"/>
  <c r="N124" i="50" s="1"/>
  <c r="N125" i="50" s="1"/>
  <c r="N126" i="50" s="1"/>
  <c r="N127" i="50" s="1"/>
  <c r="N128" i="50" s="1"/>
  <c r="N129" i="50" s="1"/>
  <c r="N130" i="50" s="1"/>
  <c r="N131" i="50" s="1"/>
  <c r="N132" i="50" s="1"/>
  <c r="N133" i="50" s="1"/>
  <c r="N134" i="50" s="1"/>
  <c r="N135" i="50" s="1"/>
  <c r="N136" i="50" s="1"/>
  <c r="N137" i="50" s="1"/>
  <c r="N138" i="50" s="1"/>
  <c r="N139" i="50" s="1"/>
  <c r="N140" i="50" s="1"/>
  <c r="N141" i="50" s="1"/>
  <c r="N142" i="50" s="1"/>
  <c r="N143" i="50" s="1"/>
  <c r="N144" i="50" s="1"/>
  <c r="N145" i="50" s="1"/>
  <c r="N146" i="50" s="1"/>
  <c r="N147" i="50" s="1"/>
  <c r="N148" i="50" s="1"/>
  <c r="N149" i="50" s="1"/>
  <c r="N150" i="50" s="1"/>
  <c r="N151" i="50" s="1"/>
  <c r="S2" i="5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Y7" authorId="0" shapeId="0" xr:uid="{C40E77AC-1160-6143-A3FE-4B5288E600C5}">
      <text>
        <r>
          <rPr>
            <b/>
            <sz val="10"/>
            <color rgb="FF000000"/>
            <rFont val="Tahoma"/>
            <family val="2"/>
          </rPr>
          <t>Last service: 01 Aug 2022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Y8" authorId="0" shapeId="0" xr:uid="{D9F05199-15E8-8A40-9E08-0FED0E6B29FC}">
      <text>
        <r>
          <rPr>
            <b/>
            <sz val="10"/>
            <color rgb="FF000000"/>
            <rFont val="Tahoma"/>
            <family val="2"/>
          </rPr>
          <t xml:space="preserve">Last service 7 Nov 22
</t>
        </r>
        <r>
          <rPr>
            <b/>
            <sz val="10"/>
            <color rgb="FF000000"/>
            <rFont val="Tahoma"/>
            <family val="2"/>
          </rPr>
          <t xml:space="preserve">Standard service 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trim</t>
        </r>
      </text>
    </comment>
    <comment ref="Y9" authorId="0" shapeId="0" xr:uid="{FBA18715-48C7-6540-8608-89306902838E}">
      <text>
        <r>
          <rPr>
            <b/>
            <sz val="10"/>
            <color rgb="FF000000"/>
            <rFont val="Tahoma"/>
            <family val="2"/>
          </rPr>
          <t xml:space="preserve">Full service &amp; trim
</t>
        </r>
        <r>
          <rPr>
            <b/>
            <sz val="10"/>
            <color rgb="FF000000"/>
            <rFont val="Tahoma"/>
            <family val="2"/>
          </rPr>
          <t>8 Nov 22</t>
        </r>
      </text>
    </comment>
    <comment ref="K93" authorId="0" shapeId="0" xr:uid="{E613FF8D-1A71-364A-B1FD-B1BABA3D9B01}">
      <text>
        <r>
          <rPr>
            <b/>
            <sz val="10"/>
            <color rgb="FF000000"/>
            <rFont val="Tahoma"/>
            <family val="2"/>
          </rPr>
          <t>New PB Height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Y6" authorId="0" shapeId="0" xr:uid="{E91FE0D6-5C96-2D44-8BA5-E493BE73FAAA}">
      <text>
        <r>
          <rPr>
            <b/>
            <sz val="10"/>
            <color rgb="FF000000"/>
            <rFont val="Tahoma"/>
            <family val="2"/>
          </rPr>
          <t>Last service: 27 Jul 17</t>
        </r>
      </text>
    </comment>
    <comment ref="Y8" authorId="0" shapeId="0" xr:uid="{78CB7BF8-74B1-DD45-AC2B-E3BF2560F7EB}">
      <text>
        <r>
          <rPr>
            <b/>
            <sz val="10"/>
            <color rgb="FF000000"/>
            <rFont val="Tahoma"/>
            <family val="2"/>
          </rPr>
          <t>Last service: 21 Oct 20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Y6" authorId="0" shapeId="0" xr:uid="{352E78E1-DDF2-854C-AF1E-9BB781C663F7}">
      <text>
        <r>
          <rPr>
            <b/>
            <sz val="10"/>
            <color rgb="FF000000"/>
            <rFont val="Tahoma"/>
            <family val="2"/>
          </rPr>
          <t>Last service: 27 Jul 17</t>
        </r>
      </text>
    </comment>
    <comment ref="Y8" authorId="0" shapeId="0" xr:uid="{F5EEE0F0-570C-CB4D-BDB7-0BD2D04849AE}">
      <text>
        <r>
          <rPr>
            <b/>
            <sz val="10"/>
            <color rgb="FF000000"/>
            <rFont val="Tahoma"/>
            <family val="2"/>
          </rPr>
          <t>Last service: 21 Oct 20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Y6" authorId="0" shapeId="0" xr:uid="{8DD85DAC-1AFD-214F-97DD-3D854B249B29}">
      <text>
        <r>
          <rPr>
            <b/>
            <sz val="10"/>
            <color rgb="FF000000"/>
            <rFont val="Tahoma"/>
            <family val="2"/>
          </rPr>
          <t>Last service: 27 Jul 17</t>
        </r>
      </text>
    </comment>
    <comment ref="Y8" authorId="0" shapeId="0" xr:uid="{45927EA0-2C12-6F4B-894A-828C85C52C0B}">
      <text>
        <r>
          <rPr>
            <b/>
            <sz val="10"/>
            <color rgb="FF000000"/>
            <rFont val="Tahoma"/>
            <family val="2"/>
          </rPr>
          <t>Last service: 21 Oct 20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<sst xmlns="http://schemas.openxmlformats.org/spreadsheetml/2006/main" count="504" uniqueCount="54">
  <si>
    <t>Flight Number</t>
  </si>
  <si>
    <t>Flight Type</t>
  </si>
  <si>
    <t>Date</t>
  </si>
  <si>
    <t>Glider</t>
  </si>
  <si>
    <t>Location</t>
  </si>
  <si>
    <t>Comments</t>
  </si>
  <si>
    <t>Duration</t>
  </si>
  <si>
    <t>Training Exercise</t>
  </si>
  <si>
    <r>
      <t xml:space="preserve">Cumulative Grand Total bought forward </t>
    </r>
    <r>
      <rPr>
        <b/>
        <sz val="8"/>
        <rFont val="Wingdings"/>
        <charset val="2"/>
      </rPr>
      <t>à</t>
    </r>
  </si>
  <si>
    <t>Mnth</t>
  </si>
  <si>
    <t>Annual Total</t>
  </si>
  <si>
    <t>Cumulative Total</t>
  </si>
  <si>
    <t>Make</t>
  </si>
  <si>
    <t>Model</t>
  </si>
  <si>
    <t>XC Type</t>
  </si>
  <si>
    <t>Max Ht</t>
  </si>
  <si>
    <t>Distance</t>
  </si>
  <si>
    <t>Annual</t>
  </si>
  <si>
    <t>Cumulative</t>
  </si>
  <si>
    <t>Monthly 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</si>
  <si>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</si>
  <si>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</si>
  <si>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</si>
  <si>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</si>
  <si>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</si>
  <si>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</si>
  <si>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</si>
  <si>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</si>
  <si>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</si>
  <si>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</si>
  <si>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</si>
  <si>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</si>
  <si>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</t>
  </si>
  <si>
    <t>Advance</t>
  </si>
  <si>
    <t>Bell Hill</t>
  </si>
  <si>
    <t>Gradient</t>
  </si>
  <si>
    <t>Nevada</t>
  </si>
  <si>
    <t>Barton on Sea</t>
  </si>
  <si>
    <t>Little Cloud</t>
  </si>
  <si>
    <t>Spiruline 3</t>
  </si>
  <si>
    <t>Sigma 10</t>
  </si>
  <si>
    <t>Wing Totals</t>
  </si>
  <si>
    <t>Yr Total</t>
  </si>
  <si>
    <t>Total</t>
  </si>
  <si>
    <t>Goose Mk3</t>
  </si>
  <si>
    <t>TP</t>
  </si>
  <si>
    <t>Niviuk</t>
  </si>
  <si>
    <t>Peak 4</t>
  </si>
  <si>
    <t>Since Service</t>
  </si>
  <si>
    <t>Where you flew!</t>
  </si>
  <si>
    <t>Free text area for comments, met etc</t>
  </si>
  <si>
    <t>Bell</t>
  </si>
  <si>
    <t>Cold, frosty, windy, bouyant blah blah….....</t>
  </si>
  <si>
    <t>Full coastal run Mudeford to Milford. Wind SSW 15-18mph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</si>
</sst>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0\ &quot;ft&quot;"/>
    <numFmt numFmtId="166" formatCode="0.0\ &quot;km&quot;"/>
  </numFmts>
  <fonts count="18" x14ac:knownFonts="1">
    <font>
      <sz val="11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Wingdings"/>
      <charset val="2"/>
    </font>
    <font>
      <sz val="7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u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10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10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FF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rgb="FFFF0000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/>
      <diagonal/>
    </border>
    <border>
      <left style="thin">
        <color rgb="FFFF0000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2" fillId="3" borderId="10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center"/>
    </xf>
    <xf numFmtId="164" fontId="2" fillId="0" borderId="0" xfId="0" applyNumberFormat="1" applyFont="1" applyAlignment="1">
      <alignment vertical="top"/>
    </xf>
    <xf numFmtId="164" fontId="4" fillId="0" borderId="24" xfId="0" applyNumberFormat="1" applyFont="1" applyBorder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1" fillId="4" borderId="5" xfId="0" applyNumberFormat="1" applyFont="1" applyFill="1" applyBorder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0" fontId="1" fillId="0" borderId="0" xfId="0" applyFont="1" applyAlignment="1">
      <alignment vertical="top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/>
    </xf>
    <xf numFmtId="164" fontId="1" fillId="5" borderId="36" xfId="0" applyNumberFormat="1" applyFont="1" applyFill="1" applyBorder="1" applyAlignment="1" applyProtection="1">
      <alignment horizontal="left" vertical="center"/>
      <protection locked="0"/>
    </xf>
    <xf numFmtId="164" fontId="1" fillId="4" borderId="36" xfId="0" applyNumberFormat="1" applyFont="1" applyFill="1" applyBorder="1" applyAlignment="1" applyProtection="1">
      <alignment horizontal="left" vertical="center"/>
      <protection locked="0"/>
    </xf>
    <xf numFmtId="164" fontId="1" fillId="4" borderId="0" xfId="0" applyNumberFormat="1" applyFont="1" applyFill="1" applyAlignment="1" applyProtection="1">
      <alignment vertical="center"/>
      <protection locked="0"/>
    </xf>
    <xf numFmtId="0" fontId="2" fillId="3" borderId="25" xfId="0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vertical="center"/>
    </xf>
    <xf numFmtId="165" fontId="1" fillId="4" borderId="28" xfId="0" applyNumberFormat="1" applyFont="1" applyFill="1" applyBorder="1" applyAlignment="1" applyProtection="1">
      <alignment horizontal="center" vertical="center"/>
      <protection locked="0"/>
    </xf>
    <xf numFmtId="165" fontId="1" fillId="5" borderId="28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vertical="top"/>
    </xf>
    <xf numFmtId="0" fontId="6" fillId="4" borderId="29" xfId="0" applyFont="1" applyFill="1" applyBorder="1" applyAlignment="1" applyProtection="1">
      <alignment vertical="center"/>
      <protection locked="0"/>
    </xf>
    <xf numFmtId="164" fontId="1" fillId="4" borderId="29" xfId="0" applyNumberFormat="1" applyFont="1" applyFill="1" applyBorder="1" applyAlignment="1" applyProtection="1">
      <alignment horizontal="center" vertical="center"/>
      <protection locked="0"/>
    </xf>
    <xf numFmtId="164" fontId="1" fillId="4" borderId="35" xfId="0" applyNumberFormat="1" applyFont="1" applyFill="1" applyBorder="1" applyAlignment="1" applyProtection="1">
      <alignment horizontal="left" vertical="center"/>
      <protection locked="0"/>
    </xf>
    <xf numFmtId="165" fontId="1" fillId="4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11" xfId="0" applyNumberFormat="1" applyFont="1" applyFill="1" applyBorder="1" applyAlignment="1">
      <alignment horizontal="right" vertical="center"/>
    </xf>
    <xf numFmtId="0" fontId="1" fillId="0" borderId="37" xfId="0" applyFont="1" applyBorder="1" applyAlignment="1">
      <alignment horizontal="left" vertical="center" wrapText="1"/>
    </xf>
    <xf numFmtId="164" fontId="1" fillId="0" borderId="38" xfId="0" applyNumberFormat="1" applyFont="1" applyBorder="1" applyAlignment="1">
      <alignment vertical="center"/>
    </xf>
    <xf numFmtId="164" fontId="1" fillId="5" borderId="4" xfId="0" applyNumberFormat="1" applyFont="1" applyFill="1" applyBorder="1" applyAlignment="1" applyProtection="1">
      <alignment horizontal="center" vertical="center"/>
      <protection locked="0"/>
    </xf>
    <xf numFmtId="164" fontId="1" fillId="5" borderId="0" xfId="0" applyNumberFormat="1" applyFont="1" applyFill="1" applyAlignment="1" applyProtection="1">
      <alignment vertical="center"/>
      <protection locked="0"/>
    </xf>
    <xf numFmtId="164" fontId="1" fillId="5" borderId="11" xfId="0" applyNumberFormat="1" applyFont="1" applyFill="1" applyBorder="1" applyAlignment="1">
      <alignment horizontal="right" vertical="center"/>
    </xf>
    <xf numFmtId="0" fontId="1" fillId="5" borderId="39" xfId="0" applyFont="1" applyFill="1" applyBorder="1" applyAlignment="1">
      <alignment horizontal="left" vertical="center" wrapText="1"/>
    </xf>
    <xf numFmtId="164" fontId="1" fillId="5" borderId="40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left" vertical="center" wrapText="1"/>
    </xf>
    <xf numFmtId="164" fontId="1" fillId="0" borderId="40" xfId="0" applyNumberFormat="1" applyFont="1" applyBorder="1" applyAlignment="1">
      <alignment vertical="center"/>
    </xf>
    <xf numFmtId="0" fontId="1" fillId="5" borderId="41" xfId="0" applyFont="1" applyFill="1" applyBorder="1" applyAlignment="1">
      <alignment horizontal="left" vertical="center" wrapText="1"/>
    </xf>
    <xf numFmtId="164" fontId="1" fillId="5" borderId="42" xfId="0" applyNumberFormat="1" applyFont="1" applyFill="1" applyBorder="1" applyAlignment="1">
      <alignment vertical="center"/>
    </xf>
    <xf numFmtId="166" fontId="1" fillId="4" borderId="12" xfId="0" applyNumberFormat="1" applyFont="1" applyFill="1" applyBorder="1" applyAlignment="1" applyProtection="1">
      <alignment horizontal="left" vertical="center"/>
      <protection locked="0"/>
    </xf>
    <xf numFmtId="166" fontId="1" fillId="5" borderId="13" xfId="0" applyNumberFormat="1" applyFont="1" applyFill="1" applyBorder="1" applyAlignment="1" applyProtection="1">
      <alignment horizontal="left" vertical="center"/>
      <protection locked="0"/>
    </xf>
    <xf numFmtId="166" fontId="1" fillId="4" borderId="13" xfId="0" applyNumberFormat="1" applyFont="1" applyFill="1" applyBorder="1" applyAlignment="1" applyProtection="1">
      <alignment horizontal="left" vertical="center"/>
      <protection locked="0"/>
    </xf>
    <xf numFmtId="16" fontId="1" fillId="4" borderId="12" xfId="0" applyNumberFormat="1" applyFont="1" applyFill="1" applyBorder="1" applyAlignment="1" applyProtection="1">
      <alignment horizontal="center" vertical="center"/>
      <protection locked="0"/>
    </xf>
    <xf numFmtId="16" fontId="1" fillId="5" borderId="13" xfId="0" applyNumberFormat="1" applyFont="1" applyFill="1" applyBorder="1" applyAlignment="1" applyProtection="1">
      <alignment horizontal="center" vertical="center"/>
      <protection locked="0"/>
    </xf>
    <xf numFmtId="16" fontId="1" fillId="4" borderId="13" xfId="0" applyNumberFormat="1" applyFont="1" applyFill="1" applyBorder="1" applyAlignment="1" applyProtection="1">
      <alignment horizontal="center" vertical="center"/>
      <protection locked="0"/>
    </xf>
    <xf numFmtId="1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horizontal="right" vertical="center"/>
    </xf>
    <xf numFmtId="0" fontId="2" fillId="5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66" fontId="10" fillId="5" borderId="13" xfId="0" applyNumberFormat="1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5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64" fontId="12" fillId="5" borderId="10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64" fontId="12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5" fillId="5" borderId="6" xfId="0" applyFont="1" applyFill="1" applyBorder="1" applyAlignment="1" applyProtection="1">
      <alignment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" fontId="2" fillId="3" borderId="30" xfId="0" applyNumberFormat="1" applyFont="1" applyFill="1" applyBorder="1" applyAlignment="1">
      <alignment horizontal="center" vertical="center"/>
    </xf>
    <xf numFmtId="16" fontId="2" fillId="3" borderId="15" xfId="0" applyNumberFormat="1" applyFont="1" applyFill="1" applyBorder="1" applyAlignment="1">
      <alignment horizontal="center" vertical="center"/>
    </xf>
    <xf numFmtId="16" fontId="2" fillId="3" borderId="9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164" fontId="2" fillId="3" borderId="3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top" wrapText="1"/>
    </xf>
    <xf numFmtId="0" fontId="2" fillId="3" borderId="19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64" fontId="4" fillId="6" borderId="17" xfId="0" applyNumberFormat="1" applyFont="1" applyFill="1" applyBorder="1" applyAlignment="1" applyProtection="1">
      <alignment horizontal="center" vertical="center"/>
      <protection locked="0"/>
    </xf>
    <xf numFmtId="164" fontId="4" fillId="6" borderId="18" xfId="0" applyNumberFormat="1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164" fontId="4" fillId="3" borderId="18" xfId="0" applyNumberFormat="1" applyFont="1" applyFill="1" applyBorder="1" applyAlignment="1" applyProtection="1">
      <alignment horizontal="center" vertical="center"/>
      <protection locked="0"/>
    </xf>
    <xf numFmtId="164" fontId="17" fillId="3" borderId="17" xfId="0" applyNumberFormat="1" applyFont="1" applyFill="1" applyBorder="1" applyAlignment="1" applyProtection="1">
      <alignment horizontal="center" vertical="center"/>
      <protection locked="0"/>
    </xf>
    <xf numFmtId="164" fontId="17" fillId="3" borderId="18" xfId="0" applyNumberFormat="1" applyFont="1" applyFill="1" applyBorder="1" applyAlignment="1" applyProtection="1">
      <alignment horizontal="center" vertical="center"/>
      <protection locked="0"/>
    </xf>
  </cellXfs>
  <cellStyles count="27">
    <cellStyle name="Followed Hyperlink" xfId="22" builtinId="9" hidden="1"/>
    <cellStyle name="Followed Hyperlink" xfId="10" builtinId="9" hidden="1"/>
    <cellStyle name="Followed Hyperlink" xfId="6" builtinId="9" hidden="1"/>
    <cellStyle name="Followed Hyperlink" xfId="12" builtinId="9" hidden="1"/>
    <cellStyle name="Followed Hyperlink" xfId="2" builtinId="9" hidden="1"/>
    <cellStyle name="Followed Hyperlink" xfId="16" builtinId="9" hidden="1"/>
    <cellStyle name="Followed Hyperlink" xfId="14" builtinId="9" hidden="1"/>
    <cellStyle name="Followed Hyperlink" xfId="18" builtinId="9" hidden="1"/>
    <cellStyle name="Followed Hyperlink" xfId="8" builtinId="9" hidden="1"/>
    <cellStyle name="Followed Hyperlink" xfId="20" builtinId="9" hidden="1"/>
    <cellStyle name="Followed Hyperlink" xfId="4" builtinId="9" hidden="1"/>
    <cellStyle name="Followed Hyperlink" xfId="24" builtinId="9" hidden="1"/>
    <cellStyle name="Followed Hyperlink" xfId="26" builtinId="9" hidden="1"/>
    <cellStyle name="Hyperlink" xfId="23" builtinId="8" hidden="1"/>
    <cellStyle name="Hyperlink" xfId="1" builtinId="8" hidden="1"/>
    <cellStyle name="Hyperlink" xfId="25" builtinId="8" hidden="1"/>
    <cellStyle name="Hyperlink" xfId="7" builtinId="8" hidden="1"/>
    <cellStyle name="Hyperlink" xfId="13" builtinId="8" hidden="1"/>
    <cellStyle name="Hyperlink" xfId="3" builtinId="8" hidden="1"/>
    <cellStyle name="Hyperlink" xfId="5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11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174036</xdr:colOff>
      <xdr:row>7</xdr:row>
      <xdr:rowOff>22342</xdr:rowOff>
    </xdr:from>
    <xdr:ext cx="2413001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069E48-B453-FE14-65D5-5BF3DB3E4D62}"/>
            </a:ext>
          </a:extLst>
        </xdr:cNvPr>
        <xdr:cNvSpPr txBox="1"/>
      </xdr:nvSpPr>
      <xdr:spPr>
        <a:xfrm>
          <a:off x="2114314" y="1621601"/>
          <a:ext cx="2413001" cy="609013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Drop down list if you have multiple gliders. Whatever is listed in column U for make of glider will appear here</a:t>
          </a:r>
        </a:p>
      </xdr:txBody>
    </xdr:sp>
    <xdr:clientData/>
  </xdr:oneCellAnchor>
  <xdr:twoCellAnchor>
    <xdr:from>
      <xdr:col>0</xdr:col>
      <xdr:colOff>328083</xdr:colOff>
      <xdr:row>2</xdr:row>
      <xdr:rowOff>95250</xdr:rowOff>
    </xdr:from>
    <xdr:to>
      <xdr:col>2</xdr:col>
      <xdr:colOff>298685</xdr:colOff>
      <xdr:row>6</xdr:row>
      <xdr:rowOff>198731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0E50969-C398-0CB5-F9A8-B07FA63F92FC}"/>
            </a:ext>
          </a:extLst>
        </xdr:cNvPr>
        <xdr:cNvCxnSpPr>
          <a:stCxn id="6" idx="0"/>
        </xdr:cNvCxnSpPr>
      </xdr:nvCxnSpPr>
      <xdr:spPr>
        <a:xfrm flipH="1" flipV="1">
          <a:off x="328083" y="424509"/>
          <a:ext cx="499769" cy="110301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174037</xdr:colOff>
      <xdr:row>6</xdr:row>
      <xdr:rowOff>198731</xdr:rowOff>
    </xdr:from>
    <xdr:ext cx="1307630" cy="436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E893186-5337-DFBB-E4AA-E6B02424F1F5}"/>
            </a:ext>
          </a:extLst>
        </xdr:cNvPr>
        <xdr:cNvSpPr txBox="1"/>
      </xdr:nvSpPr>
      <xdr:spPr>
        <a:xfrm>
          <a:off x="174037" y="1527527"/>
          <a:ext cx="1307630" cy="436786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Sequential flight number. Start at 1</a:t>
          </a:r>
        </a:p>
      </xdr:txBody>
    </xdr:sp>
    <xdr:clientData/>
  </xdr:oneCellAnchor>
  <xdr:twoCellAnchor>
    <xdr:from>
      <xdr:col>3</xdr:col>
      <xdr:colOff>375120</xdr:colOff>
      <xdr:row>3</xdr:row>
      <xdr:rowOff>12935</xdr:rowOff>
    </xdr:from>
    <xdr:to>
      <xdr:col>4</xdr:col>
      <xdr:colOff>192852</xdr:colOff>
      <xdr:row>7</xdr:row>
      <xdr:rowOff>34101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3169745-FDA9-446F-59A3-D52BB1127244}"/>
            </a:ext>
          </a:extLst>
        </xdr:cNvPr>
        <xdr:cNvCxnSpPr/>
      </xdr:nvCxnSpPr>
      <xdr:spPr>
        <a:xfrm flipH="1" flipV="1">
          <a:off x="1633361" y="530342"/>
          <a:ext cx="499769" cy="110301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209314</xdr:colOff>
      <xdr:row>4</xdr:row>
      <xdr:rowOff>57620</xdr:rowOff>
    </xdr:from>
    <xdr:ext cx="2413001" cy="609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F59E9B2-2187-C2D6-2338-43FA8D62283E}"/>
            </a:ext>
          </a:extLst>
        </xdr:cNvPr>
        <xdr:cNvSpPr txBox="1"/>
      </xdr:nvSpPr>
      <xdr:spPr>
        <a:xfrm>
          <a:off x="4301536" y="845490"/>
          <a:ext cx="2413001" cy="609013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Drop down list similar to make but whatever is listed at column V appears here</a:t>
          </a:r>
        </a:p>
      </xdr:txBody>
    </xdr:sp>
    <xdr:clientData/>
  </xdr:oneCellAnchor>
  <xdr:twoCellAnchor>
    <xdr:from>
      <xdr:col>17</xdr:col>
      <xdr:colOff>435093</xdr:colOff>
      <xdr:row>15</xdr:row>
      <xdr:rowOff>23519</xdr:rowOff>
    </xdr:from>
    <xdr:to>
      <xdr:col>17</xdr:col>
      <xdr:colOff>821972</xdr:colOff>
      <xdr:row>18</xdr:row>
      <xdr:rowOff>175212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18FFB25-65C4-A6DA-428E-A81B75AD5D44}"/>
            </a:ext>
          </a:extLst>
        </xdr:cNvPr>
        <xdr:cNvCxnSpPr>
          <a:stCxn id="35" idx="0"/>
        </xdr:cNvCxnSpPr>
      </xdr:nvCxnSpPr>
      <xdr:spPr>
        <a:xfrm flipH="1" flipV="1">
          <a:off x="14957778" y="3786482"/>
          <a:ext cx="386879" cy="96308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4172184</xdr:colOff>
      <xdr:row>5</xdr:row>
      <xdr:rowOff>34101</xdr:rowOff>
    </xdr:from>
    <xdr:ext cx="2518834" cy="78124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EDEE3B-8A00-4B01-427C-E1FCDE98ECF9}"/>
            </a:ext>
          </a:extLst>
        </xdr:cNvPr>
        <xdr:cNvSpPr txBox="1"/>
      </xdr:nvSpPr>
      <xdr:spPr>
        <a:xfrm>
          <a:off x="8264406" y="1092434"/>
          <a:ext cx="2518834" cy="78124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Duration</a:t>
          </a:r>
          <a:r>
            <a:rPr lang="en-GB" sz="1100"/>
            <a:t>: must be entered in the following format: 0:00 (colon seperator). for example 1hour 35 mins would be entered 1:35</a:t>
          </a:r>
        </a:p>
      </xdr:txBody>
    </xdr:sp>
    <xdr:clientData/>
  </xdr:oneCellAnchor>
  <xdr:oneCellAnchor>
    <xdr:from>
      <xdr:col>6</xdr:col>
      <xdr:colOff>4995332</xdr:colOff>
      <xdr:row>8</xdr:row>
      <xdr:rowOff>57621</xdr:rowOff>
    </xdr:from>
    <xdr:ext cx="2518834" cy="78124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5E27DDC-8022-519A-16F9-DCA9714D9648}"/>
            </a:ext>
          </a:extLst>
        </xdr:cNvPr>
        <xdr:cNvSpPr txBox="1"/>
      </xdr:nvSpPr>
      <xdr:spPr>
        <a:xfrm>
          <a:off x="9087554" y="1927343"/>
          <a:ext cx="2518834" cy="78124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Training Exercise</a:t>
          </a:r>
          <a:r>
            <a:rPr lang="en-GB" sz="1100"/>
            <a:t>: if you want to use a flight as evidence for a pilot task, use this column to mark the task</a:t>
          </a:r>
          <a:r>
            <a:rPr lang="en-GB" sz="1100" baseline="0"/>
            <a:t> for easy identification</a:t>
          </a:r>
          <a:endParaRPr lang="en-GB" sz="1100"/>
        </a:p>
      </xdr:txBody>
    </xdr:sp>
    <xdr:clientData/>
  </xdr:oneCellAnchor>
  <xdr:oneCellAnchor>
    <xdr:from>
      <xdr:col>8</xdr:col>
      <xdr:colOff>667924</xdr:colOff>
      <xdr:row>11</xdr:row>
      <xdr:rowOff>22342</xdr:rowOff>
    </xdr:from>
    <xdr:ext cx="1695687" cy="95346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CCDB5CF-3551-8A62-1801-62AFA15E2446}"/>
            </a:ext>
          </a:extLst>
        </xdr:cNvPr>
        <xdr:cNvSpPr txBox="1"/>
      </xdr:nvSpPr>
      <xdr:spPr>
        <a:xfrm>
          <a:off x="10545702" y="2703453"/>
          <a:ext cx="1695687" cy="953466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XC Type</a:t>
          </a:r>
          <a:r>
            <a:rPr lang="en-GB" sz="1100"/>
            <a:t>: As per the BHPA logbook:</a:t>
          </a:r>
        </a:p>
        <a:p>
          <a:r>
            <a:rPr lang="en-GB" sz="1100"/>
            <a:t>TP - Turnpoint </a:t>
          </a:r>
        </a:p>
        <a:p>
          <a:r>
            <a:rPr lang="en-GB" sz="1100"/>
            <a:t>Open - Open distance</a:t>
          </a:r>
        </a:p>
        <a:p>
          <a:r>
            <a:rPr lang="en-GB" sz="1100"/>
            <a:t>etc</a:t>
          </a:r>
        </a:p>
      </xdr:txBody>
    </xdr:sp>
    <xdr:clientData/>
  </xdr:oneCellAnchor>
  <xdr:oneCellAnchor>
    <xdr:from>
      <xdr:col>20</xdr:col>
      <xdr:colOff>503294</xdr:colOff>
      <xdr:row>0</xdr:row>
      <xdr:rowOff>10582</xdr:rowOff>
    </xdr:from>
    <xdr:ext cx="1695687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D4515F5-106E-6461-07E5-E1C612CD1F31}"/>
            </a:ext>
          </a:extLst>
        </xdr:cNvPr>
        <xdr:cNvSpPr txBox="1"/>
      </xdr:nvSpPr>
      <xdr:spPr>
        <a:xfrm>
          <a:off x="16907461" y="10582"/>
          <a:ext cx="1695687" cy="26456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Totals (self explanitary)</a:t>
          </a:r>
          <a:endParaRPr lang="en-GB" sz="1100"/>
        </a:p>
      </xdr:txBody>
    </xdr:sp>
    <xdr:clientData/>
  </xdr:oneCellAnchor>
  <xdr:oneCellAnchor>
    <xdr:from>
      <xdr:col>8</xdr:col>
      <xdr:colOff>373942</xdr:colOff>
      <xdr:row>20</xdr:row>
      <xdr:rowOff>22341</xdr:rowOff>
    </xdr:from>
    <xdr:ext cx="1695687" cy="134485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9CF5579-FC3B-37D7-C4C4-4C45504533A6}"/>
            </a:ext>
          </a:extLst>
        </xdr:cNvPr>
        <xdr:cNvSpPr txBox="1"/>
      </xdr:nvSpPr>
      <xdr:spPr>
        <a:xfrm>
          <a:off x="10251720" y="5137619"/>
          <a:ext cx="1695687" cy="1344855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Annual column</a:t>
          </a:r>
          <a:r>
            <a:rPr lang="en-GB" sz="1100"/>
            <a:t>: Cumulative running total for the year based on what is entered in column H . </a:t>
          </a:r>
          <a:r>
            <a:rPr lang="en-GB" sz="1200" b="1">
              <a:solidFill>
                <a:srgbClr val="FF0000"/>
              </a:solidFill>
            </a:rPr>
            <a:t>(You don't write in here, it adds it up for you)</a:t>
          </a:r>
          <a:endParaRPr lang="en-GB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103483</xdr:colOff>
      <xdr:row>10</xdr:row>
      <xdr:rowOff>10582</xdr:rowOff>
    </xdr:from>
    <xdr:ext cx="1307630" cy="1297919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F487144-B96A-B881-87F4-C5C474854EC8}"/>
            </a:ext>
          </a:extLst>
        </xdr:cNvPr>
        <xdr:cNvSpPr txBox="1"/>
      </xdr:nvSpPr>
      <xdr:spPr>
        <a:xfrm>
          <a:off x="1361724" y="2421230"/>
          <a:ext cx="1307630" cy="129791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Date: just use the short format x/x and it will add the properly formatted date eg 1/1 will be formatted to 01-Jan</a:t>
          </a:r>
        </a:p>
      </xdr:txBody>
    </xdr:sp>
    <xdr:clientData/>
  </xdr:oneCellAnchor>
  <xdr:twoCellAnchor>
    <xdr:from>
      <xdr:col>2</xdr:col>
      <xdr:colOff>423333</xdr:colOff>
      <xdr:row>2</xdr:row>
      <xdr:rowOff>82315</xdr:rowOff>
    </xdr:from>
    <xdr:to>
      <xdr:col>4</xdr:col>
      <xdr:colOff>75261</xdr:colOff>
      <xdr:row>10</xdr:row>
      <xdr:rowOff>10582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3B82E1A2-3D8F-C14C-9FF3-5E8FED415EA2}"/>
            </a:ext>
          </a:extLst>
        </xdr:cNvPr>
        <xdr:cNvCxnSpPr>
          <a:stCxn id="19" idx="0"/>
        </xdr:cNvCxnSpPr>
      </xdr:nvCxnSpPr>
      <xdr:spPr>
        <a:xfrm flipH="1" flipV="1">
          <a:off x="952500" y="411574"/>
          <a:ext cx="1063039" cy="200965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552685</xdr:colOff>
      <xdr:row>2</xdr:row>
      <xdr:rowOff>117593</xdr:rowOff>
    </xdr:from>
    <xdr:to>
      <xdr:col>6</xdr:col>
      <xdr:colOff>209314</xdr:colOff>
      <xdr:row>5</xdr:row>
      <xdr:rowOff>91664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8534D74E-B080-9007-3C39-EB6DB27ABFFA}"/>
            </a:ext>
          </a:extLst>
        </xdr:cNvPr>
        <xdr:cNvCxnSpPr>
          <a:stCxn id="9" idx="1"/>
        </xdr:cNvCxnSpPr>
      </xdr:nvCxnSpPr>
      <xdr:spPr>
        <a:xfrm flipH="1" flipV="1">
          <a:off x="2492963" y="446852"/>
          <a:ext cx="1808573" cy="70314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526813</xdr:colOff>
      <xdr:row>26</xdr:row>
      <xdr:rowOff>69378</xdr:rowOff>
    </xdr:from>
    <xdr:ext cx="1695687" cy="1689309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E9C9BCF-2930-9DAD-DBFC-2A1667C273C5}"/>
            </a:ext>
          </a:extLst>
        </xdr:cNvPr>
        <xdr:cNvSpPr txBox="1"/>
      </xdr:nvSpPr>
      <xdr:spPr>
        <a:xfrm>
          <a:off x="10404591" y="6807434"/>
          <a:ext cx="1695687" cy="168930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Cumulative column</a:t>
          </a:r>
          <a:r>
            <a:rPr lang="en-GB" sz="1100"/>
            <a:t>: Cumulative running total for all hours. Uses the annual running total</a:t>
          </a:r>
          <a:r>
            <a:rPr lang="en-GB" sz="1100" baseline="0"/>
            <a:t> plus the total bought forward from previous years in cell N1 </a:t>
          </a:r>
          <a:r>
            <a:rPr lang="en-GB" sz="1100"/>
            <a:t> </a:t>
          </a:r>
          <a:r>
            <a:rPr lang="en-GB" sz="1200" b="1">
              <a:solidFill>
                <a:srgbClr val="FF0000"/>
              </a:solidFill>
            </a:rPr>
            <a:t>(You don't write in here, it adds it up for you)</a:t>
          </a:r>
          <a:endParaRPr lang="en-GB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411574</xdr:colOff>
      <xdr:row>24</xdr:row>
      <xdr:rowOff>117592</xdr:rowOff>
    </xdr:from>
    <xdr:to>
      <xdr:col>13</xdr:col>
      <xdr:colOff>341019</xdr:colOff>
      <xdr:row>29</xdr:row>
      <xdr:rowOff>102645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8EA93C35-F7B0-A184-8FDD-AA8BC9E68B6F}"/>
            </a:ext>
          </a:extLst>
        </xdr:cNvPr>
        <xdr:cNvCxnSpPr>
          <a:stCxn id="28" idx="3"/>
        </xdr:cNvCxnSpPr>
      </xdr:nvCxnSpPr>
      <xdr:spPr>
        <a:xfrm flipV="1">
          <a:off x="12100278" y="6314722"/>
          <a:ext cx="1810926" cy="13373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468017</xdr:colOff>
      <xdr:row>15</xdr:row>
      <xdr:rowOff>92897</xdr:rowOff>
    </xdr:from>
    <xdr:ext cx="1695687" cy="43678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64CD5CC-319C-A109-4F88-F55EBEE75848}"/>
            </a:ext>
          </a:extLst>
        </xdr:cNvPr>
        <xdr:cNvSpPr txBox="1"/>
      </xdr:nvSpPr>
      <xdr:spPr>
        <a:xfrm>
          <a:off x="11556998" y="3855860"/>
          <a:ext cx="1695687" cy="436786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Max Ht, Distance</a:t>
          </a:r>
          <a:r>
            <a:rPr lang="en-GB" sz="1100"/>
            <a:t>: what you achieved on</a:t>
          </a:r>
          <a:r>
            <a:rPr lang="en-GB" sz="1100" baseline="0"/>
            <a:t> the flight</a:t>
          </a:r>
          <a:endParaRPr lang="en-GB" sz="1100"/>
        </a:p>
      </xdr:txBody>
    </xdr:sp>
    <xdr:clientData/>
  </xdr:oneCellAnchor>
  <xdr:oneCellAnchor>
    <xdr:from>
      <xdr:col>15</xdr:col>
      <xdr:colOff>256350</xdr:colOff>
      <xdr:row>18</xdr:row>
      <xdr:rowOff>175212</xdr:rowOff>
    </xdr:from>
    <xdr:ext cx="1695687" cy="1297919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DC95766-13B5-BA49-842B-89386031E57B}"/>
            </a:ext>
          </a:extLst>
        </xdr:cNvPr>
        <xdr:cNvSpPr txBox="1"/>
      </xdr:nvSpPr>
      <xdr:spPr>
        <a:xfrm>
          <a:off x="14496813" y="4749564"/>
          <a:ext cx="1695687" cy="129791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Monthly totals</a:t>
          </a:r>
          <a:r>
            <a:rPr lang="en-GB" sz="1100"/>
            <a:t>: Uses SUMIF statements to give monthly totals flown based on the date entered in column C.</a:t>
          </a:r>
        </a:p>
        <a:p>
          <a:r>
            <a:rPr lang="en-GB" sz="1100" b="1">
              <a:solidFill>
                <a:srgbClr val="FF0000"/>
              </a:solidFill>
            </a:rPr>
            <a:t>(You don't write in here, it adds it up for you)</a:t>
          </a:r>
          <a:endParaRPr lang="en-GB" sz="1100"/>
        </a:p>
      </xdr:txBody>
    </xdr:sp>
    <xdr:clientData/>
  </xdr:oneCellAnchor>
  <xdr:oneCellAnchor>
    <xdr:from>
      <xdr:col>20</xdr:col>
      <xdr:colOff>56442</xdr:colOff>
      <xdr:row>9</xdr:row>
      <xdr:rowOff>198730</xdr:rowOff>
    </xdr:from>
    <xdr:ext cx="3012724" cy="319241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0CC2715-BD11-DD2D-71C9-6DC20B795575}"/>
            </a:ext>
          </a:extLst>
        </xdr:cNvPr>
        <xdr:cNvSpPr txBox="1"/>
      </xdr:nvSpPr>
      <xdr:spPr>
        <a:xfrm>
          <a:off x="16460609" y="2338915"/>
          <a:ext cx="3012724" cy="3192412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Wing totals</a:t>
          </a:r>
          <a:r>
            <a:rPr lang="en-GB" sz="1100"/>
            <a:t>: Useful for tracking hours and servicing</a:t>
          </a:r>
        </a:p>
        <a:p>
          <a:r>
            <a:rPr lang="en-GB" sz="1100"/>
            <a:t>Enter your wings here split by make and model in the relevent columns. This feeds</a:t>
          </a:r>
          <a:r>
            <a:rPr lang="en-GB" sz="1100" baseline="0"/>
            <a:t> the drop downs in columns D&amp;E</a:t>
          </a:r>
          <a:endParaRPr lang="en-GB" sz="1100"/>
        </a:p>
        <a:p>
          <a:r>
            <a:rPr lang="en-GB" sz="1100"/>
            <a:t>Uses SUMIF statements based on column E to identify the wing then add hours to the running year total. Important to use drop down boxes in col D&amp;E</a:t>
          </a:r>
          <a:r>
            <a:rPr lang="en-GB" sz="1100" baseline="0"/>
            <a:t> because if entry is mispelt it won't be added to total.(sheet forces you to use drop down and doesn't allow free text in D&amp;E for this reason)</a:t>
          </a:r>
        </a:p>
        <a:p>
          <a:r>
            <a:rPr lang="en-GB" sz="1100" b="1" baseline="0">
              <a:solidFill>
                <a:srgbClr val="FF0000"/>
              </a:solidFill>
            </a:rPr>
            <a:t>Total</a:t>
          </a:r>
          <a:r>
            <a:rPr lang="en-GB" sz="1100" baseline="0"/>
            <a:t> column takes previous years running total from another sheet to add to this years total.</a:t>
          </a:r>
        </a:p>
        <a:p>
          <a:r>
            <a:rPr lang="en-GB" sz="1100" b="1" baseline="0">
              <a:solidFill>
                <a:srgbClr val="FF0000"/>
              </a:solidFill>
            </a:rPr>
            <a:t>Since service </a:t>
          </a:r>
          <a:r>
            <a:rPr lang="en-GB" sz="1100" baseline="0"/>
            <a:t>is manually editied to only look at rows that have happend after the relevent service date. Service date is added as a comment to the cell in column Y</a:t>
          </a:r>
          <a:endParaRPr lang="en-GB" sz="1100"/>
        </a:p>
      </xdr:txBody>
    </xdr:sp>
    <xdr:clientData/>
  </xdr:oneCellAnchor>
  <xdr:oneCellAnchor>
    <xdr:from>
      <xdr:col>4</xdr:col>
      <xdr:colOff>232831</xdr:colOff>
      <xdr:row>24</xdr:row>
      <xdr:rowOff>92897</xdr:rowOff>
    </xdr:from>
    <xdr:ext cx="5141150" cy="191793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4A9F541-5154-7E16-AAED-4F2A3C20529B}"/>
            </a:ext>
          </a:extLst>
        </xdr:cNvPr>
        <xdr:cNvSpPr txBox="1"/>
      </xdr:nvSpPr>
      <xdr:spPr>
        <a:xfrm>
          <a:off x="2173109" y="6290027"/>
          <a:ext cx="5141150" cy="1917936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rgbClr val="FF0000"/>
              </a:solidFill>
            </a:rPr>
            <a:t>New Year</a:t>
          </a:r>
          <a:r>
            <a:rPr lang="en-GB" sz="1100" b="1"/>
            <a:t>: </a:t>
          </a:r>
        </a:p>
        <a:p>
          <a:r>
            <a:rPr lang="en-GB" sz="1100" b="1"/>
            <a:t>When you come to the end of a year, create a new year from the master sheet (Right click on Master Sheet tab, create copy, copy to end).  Rename sheet to simple say the year eg 2023</a:t>
          </a:r>
        </a:p>
        <a:p>
          <a:r>
            <a:rPr lang="en-GB" sz="1100" b="1"/>
            <a:t>Fill in your running cumulative total cell N1.</a:t>
          </a:r>
        </a:p>
        <a:p>
          <a:r>
            <a:rPr lang="en-GB" sz="1100" b="1"/>
            <a:t>Column X will need to be editied to refer to the previous years sheet eg. for line 6 (Litte Cloud Spiruline 3) type = then select previous year sheet cell X6 and then switch back to current year and add +W6. Formula would read something like ='2022'!X6+W6</a:t>
          </a:r>
        </a:p>
        <a:p>
          <a:r>
            <a:rPr lang="en-GB" sz="1100" b="1"/>
            <a:t>If you are tracking wing servicing, you will need to edit cells in column Y</a:t>
          </a:r>
        </a:p>
      </xdr:txBody>
    </xdr:sp>
    <xdr:clientData/>
  </xdr:oneCellAnchor>
  <xdr:twoCellAnchor>
    <xdr:from>
      <xdr:col>19</xdr:col>
      <xdr:colOff>105833</xdr:colOff>
      <xdr:row>0</xdr:row>
      <xdr:rowOff>142862</xdr:rowOff>
    </xdr:from>
    <xdr:to>
      <xdr:col>20</xdr:col>
      <xdr:colOff>503294</xdr:colOff>
      <xdr:row>1</xdr:row>
      <xdr:rowOff>11759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5F30F3AC-96F1-E38C-A08A-4CA960A8CF16}"/>
            </a:ext>
          </a:extLst>
        </xdr:cNvPr>
        <xdr:cNvCxnSpPr>
          <a:stCxn id="15" idx="1"/>
        </xdr:cNvCxnSpPr>
      </xdr:nvCxnSpPr>
      <xdr:spPr>
        <a:xfrm flipH="1">
          <a:off x="16074907" y="142862"/>
          <a:ext cx="832554" cy="4528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258703</xdr:colOff>
      <xdr:row>19</xdr:row>
      <xdr:rowOff>152870</xdr:rowOff>
    </xdr:from>
    <xdr:to>
      <xdr:col>12</xdr:col>
      <xdr:colOff>258704</xdr:colOff>
      <xdr:row>22</xdr:row>
      <xdr:rowOff>184959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468AC8E3-A9A0-1D24-3517-4E9B19C6A792}"/>
            </a:ext>
          </a:extLst>
        </xdr:cNvPr>
        <xdr:cNvCxnSpPr/>
      </xdr:nvCxnSpPr>
      <xdr:spPr>
        <a:xfrm flipV="1">
          <a:off x="11947407" y="4997685"/>
          <a:ext cx="1305278" cy="84347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2217-2E7C-1D49-9DE5-2B82678F1BCE}">
  <sheetPr>
    <pageSetUpPr fitToPage="1"/>
  </sheetPr>
  <dimension ref="A1:Y200"/>
  <sheetViews>
    <sheetView tabSelected="1" zoomScale="108" zoomScaleNormal="108" zoomScalePageLayoutView="120" workbookViewId="0">
      <pane xSplit="25" ySplit="15" topLeftCell="Z16" activePane="bottomRight" state="frozen"/>
      <selection pane="topRight" activeCell="AA1" sqref="AA1"/>
      <selection pane="bottomLeft" activeCell="A16" sqref="A16"/>
      <selection pane="bottomRight" activeCell="G17" sqref="G17"/>
    </sheetView>
  </sheetViews>
  <sheetFormatPr baseColWidth="10" defaultColWidth="8.6640625" defaultRowHeight="14" x14ac:dyDescent="0.15"/>
  <cols>
    <col min="1" max="1" width="7" style="2" customWidth="1"/>
    <col min="2" max="2" width="4.83203125" style="2" hidden="1" customWidth="1"/>
    <col min="3" max="3" width="9.5" style="68" customWidth="1"/>
    <col min="4" max="4" width="9" style="2" customWidth="1"/>
    <col min="5" max="5" width="9.33203125" style="2" customWidth="1"/>
    <col min="6" max="6" width="19" style="2" customWidth="1"/>
    <col min="7" max="7" width="68" style="3" customWidth="1"/>
    <col min="8" max="8" width="7.83203125" style="29" customWidth="1"/>
    <col min="9" max="9" width="15.83203125" style="4" customWidth="1"/>
    <col min="10" max="10" width="7.83203125" style="2" customWidth="1"/>
    <col min="11" max="11" width="5.5" style="29" customWidth="1"/>
    <col min="12" max="12" width="11.5" style="2" customWidth="1"/>
    <col min="13" max="13" width="7.5" style="2" customWidth="1"/>
    <col min="14" max="14" width="8.83203125" style="4" customWidth="1"/>
    <col min="15" max="15" width="3.6640625" style="2" hidden="1" customWidth="1"/>
    <col min="16" max="16" width="3.6640625" style="2" customWidth="1"/>
    <col min="17" max="17" width="8.6640625" style="2" hidden="1" customWidth="1"/>
    <col min="18" max="18" width="13" style="2" customWidth="1"/>
    <col min="19" max="19" width="6" style="2" customWidth="1"/>
    <col min="20" max="20" width="5.6640625" style="2" bestFit="1" customWidth="1"/>
    <col min="21" max="21" width="8.6640625" style="2" bestFit="1" customWidth="1"/>
    <col min="22" max="22" width="9" style="2" bestFit="1" customWidth="1"/>
    <col min="23" max="23" width="6" style="2" bestFit="1" customWidth="1"/>
    <col min="24" max="16384" width="8.6640625" style="2"/>
  </cols>
  <sheetData>
    <row r="1" spans="1:25" s="5" customFormat="1" ht="14.25" customHeight="1" thickBot="1" x14ac:dyDescent="0.2">
      <c r="A1" s="92" t="s">
        <v>0</v>
      </c>
      <c r="B1" s="94" t="s">
        <v>1</v>
      </c>
      <c r="C1" s="96" t="s">
        <v>2</v>
      </c>
      <c r="D1" s="99" t="s">
        <v>3</v>
      </c>
      <c r="E1" s="100"/>
      <c r="F1" s="103" t="s">
        <v>4</v>
      </c>
      <c r="G1" s="90" t="s">
        <v>5</v>
      </c>
      <c r="H1" s="106" t="s">
        <v>6</v>
      </c>
      <c r="I1" s="108" t="s">
        <v>7</v>
      </c>
      <c r="J1" s="14"/>
      <c r="K1" s="12"/>
      <c r="L1" s="110" t="s">
        <v>8</v>
      </c>
      <c r="M1" s="111"/>
      <c r="N1" s="116">
        <f>'Master Sheet'!S2</f>
        <v>0.41666666666666669</v>
      </c>
      <c r="O1" s="10" t="s">
        <v>9</v>
      </c>
      <c r="P1" s="10"/>
      <c r="R1" s="33" t="s">
        <v>10</v>
      </c>
      <c r="S1" s="11">
        <f>SUM(H4:H200)</f>
        <v>0.15277777777777779</v>
      </c>
    </row>
    <row r="2" spans="1:25" s="5" customFormat="1" ht="12" customHeight="1" thickBot="1" x14ac:dyDescent="0.2">
      <c r="A2" s="92"/>
      <c r="B2" s="94"/>
      <c r="C2" s="97"/>
      <c r="D2" s="101"/>
      <c r="E2" s="102"/>
      <c r="F2" s="104"/>
      <c r="G2" s="90"/>
      <c r="H2" s="106"/>
      <c r="I2" s="108"/>
      <c r="J2" s="15"/>
      <c r="K2" s="13"/>
      <c r="L2" s="112"/>
      <c r="M2" s="113"/>
      <c r="N2" s="117"/>
      <c r="O2" s="10"/>
      <c r="P2" s="10"/>
      <c r="R2" s="40" t="s">
        <v>11</v>
      </c>
      <c r="S2" s="41">
        <f>N1+S1</f>
        <v>0.56944444444444442</v>
      </c>
    </row>
    <row r="3" spans="1:25" s="5" customFormat="1" ht="15.75" customHeight="1" x14ac:dyDescent="0.15">
      <c r="A3" s="93"/>
      <c r="B3" s="95"/>
      <c r="C3" s="98"/>
      <c r="D3" s="36" t="s">
        <v>12</v>
      </c>
      <c r="E3" s="9" t="s">
        <v>13</v>
      </c>
      <c r="F3" s="105"/>
      <c r="G3" s="91"/>
      <c r="H3" s="107"/>
      <c r="I3" s="109"/>
      <c r="J3" s="27" t="s">
        <v>14</v>
      </c>
      <c r="K3" s="6" t="s">
        <v>15</v>
      </c>
      <c r="L3" s="6" t="s">
        <v>16</v>
      </c>
      <c r="M3" s="7" t="s">
        <v>17</v>
      </c>
      <c r="N3" s="8" t="s">
        <v>18</v>
      </c>
      <c r="O3" s="10"/>
      <c r="P3" s="10"/>
      <c r="R3" s="114" t="s">
        <v>19</v>
      </c>
      <c r="S3" s="115"/>
    </row>
    <row r="4" spans="1:25" s="1" customFormat="1" ht="21.75" customHeight="1" x14ac:dyDescent="0.15">
      <c r="A4" s="28">
        <v>1</v>
      </c>
      <c r="B4" s="16"/>
      <c r="C4" s="65">
        <v>44927</v>
      </c>
      <c r="D4" s="21" t="s">
        <v>38</v>
      </c>
      <c r="E4" s="16" t="s">
        <v>44</v>
      </c>
      <c r="F4" s="23" t="s">
        <v>37</v>
      </c>
      <c r="G4" s="45"/>
      <c r="H4" s="46">
        <v>8.6805555555555566E-2</v>
      </c>
      <c r="I4" s="47"/>
      <c r="J4" s="39"/>
      <c r="K4" s="48"/>
      <c r="L4" s="62"/>
      <c r="M4" s="30">
        <f>H4</f>
        <v>8.6805555555555566E-2</v>
      </c>
      <c r="N4" s="49">
        <f>N1+M4</f>
        <v>0.50347222222222221</v>
      </c>
      <c r="O4" s="34">
        <f t="shared" ref="O4:O67" si="0">IF(C4="","",MONTH(C4))</f>
        <v>1</v>
      </c>
      <c r="P4" s="34"/>
      <c r="Q4" s="34"/>
      <c r="R4" s="50" t="s">
        <v>20</v>
      </c>
      <c r="S4" s="51">
        <f>SUMIF($O4:$O200,"=1",H4:H200)</f>
        <v>8.6805555555555566E-2</v>
      </c>
      <c r="T4" s="34"/>
      <c r="U4" s="34"/>
      <c r="V4" s="70" t="s">
        <v>41</v>
      </c>
      <c r="W4" s="71" t="s">
        <v>42</v>
      </c>
      <c r="X4" s="80" t="s">
        <v>43</v>
      </c>
      <c r="Y4" s="82" t="s">
        <v>48</v>
      </c>
    </row>
    <row r="5" spans="1:25" s="1" customFormat="1" ht="21.75" customHeight="1" x14ac:dyDescent="0.15">
      <c r="A5" s="18">
        <v>2</v>
      </c>
      <c r="B5" s="18"/>
      <c r="C5" s="66">
        <v>44988</v>
      </c>
      <c r="D5" s="22" t="s">
        <v>33</v>
      </c>
      <c r="E5" s="18" t="s">
        <v>40</v>
      </c>
      <c r="F5" s="19" t="s">
        <v>51</v>
      </c>
      <c r="G5" s="24"/>
      <c r="H5" s="52">
        <v>6.5972222222222224E-2</v>
      </c>
      <c r="I5" s="37"/>
      <c r="J5" s="53" t="s">
        <v>45</v>
      </c>
      <c r="K5" s="43">
        <v>1500</v>
      </c>
      <c r="L5" s="63">
        <v>8.3000000000000007</v>
      </c>
      <c r="M5" s="31">
        <f>IF(H5="","",M4+H5)</f>
        <v>0.15277777777777779</v>
      </c>
      <c r="N5" s="54">
        <f>IF(H5="","",N4+H5)</f>
        <v>0.56944444444444442</v>
      </c>
      <c r="O5" s="34">
        <f t="shared" si="0"/>
        <v>3</v>
      </c>
      <c r="P5" s="34"/>
      <c r="Q5" s="34"/>
      <c r="R5" s="55" t="s">
        <v>21</v>
      </c>
      <c r="S5" s="56">
        <f>SUMIF($O4:$O200,"=2",H4:H200)</f>
        <v>0</v>
      </c>
      <c r="T5" s="34"/>
      <c r="U5" s="76"/>
      <c r="V5" s="79"/>
      <c r="W5" s="72"/>
      <c r="X5" s="73"/>
      <c r="Y5" s="84"/>
    </row>
    <row r="6" spans="1:25" s="1" customFormat="1" ht="21.75" customHeight="1" x14ac:dyDescent="0.15">
      <c r="A6" s="16">
        <v>3</v>
      </c>
      <c r="B6" s="16"/>
      <c r="C6" s="67"/>
      <c r="D6" s="17"/>
      <c r="E6" s="16"/>
      <c r="F6" s="20"/>
      <c r="G6" s="25"/>
      <c r="H6" s="57"/>
      <c r="I6" s="38"/>
      <c r="J6" s="39"/>
      <c r="K6" s="42"/>
      <c r="L6" s="64"/>
      <c r="M6" s="32" t="str">
        <f>IF(H6="","",M5+H6)</f>
        <v/>
      </c>
      <c r="N6" s="49" t="str">
        <f t="shared" ref="N6:N69" si="1">IF(H6="","",N5+H6)</f>
        <v/>
      </c>
      <c r="O6" s="34" t="str">
        <f t="shared" si="0"/>
        <v/>
      </c>
      <c r="P6" s="34"/>
      <c r="Q6" s="34"/>
      <c r="R6" s="58" t="s">
        <v>22</v>
      </c>
      <c r="S6" s="59">
        <f>SUMIF($O4:$O200,"=3",H4:H200)</f>
        <v>6.5972222222222224E-2</v>
      </c>
      <c r="T6" s="34"/>
      <c r="U6" s="77" t="s">
        <v>38</v>
      </c>
      <c r="V6" s="83" t="s">
        <v>39</v>
      </c>
      <c r="W6" s="74">
        <f>SUMIF(E4:E200,"Spiruline 3",H4:H200)</f>
        <v>0</v>
      </c>
      <c r="X6" s="75" t="e">
        <f>W6+'Master Sheet'!X7</f>
        <v>#REF!</v>
      </c>
      <c r="Y6" s="85"/>
    </row>
    <row r="7" spans="1:25" s="1" customFormat="1" ht="21.75" customHeight="1" x14ac:dyDescent="0.15">
      <c r="A7" s="18"/>
      <c r="B7" s="18"/>
      <c r="C7" s="66"/>
      <c r="D7" s="22"/>
      <c r="E7" s="18"/>
      <c r="F7" s="19"/>
      <c r="G7" s="24"/>
      <c r="H7" s="52"/>
      <c r="I7" s="37"/>
      <c r="J7" s="53"/>
      <c r="K7" s="43"/>
      <c r="L7" s="63"/>
      <c r="M7" s="31" t="str">
        <f t="shared" ref="M7:M70" si="2">IF(H7="","",M6+H7)</f>
        <v/>
      </c>
      <c r="N7" s="54" t="str">
        <f t="shared" si="1"/>
        <v/>
      </c>
      <c r="O7" s="34" t="str">
        <f t="shared" si="0"/>
        <v/>
      </c>
      <c r="P7" s="34"/>
      <c r="Q7" s="34"/>
      <c r="R7" s="55" t="s">
        <v>23</v>
      </c>
      <c r="S7" s="56">
        <f>SUMIF($O4:$O200,"=4",H4:H200)</f>
        <v>0</v>
      </c>
      <c r="T7" s="34"/>
      <c r="U7" s="76" t="s">
        <v>33</v>
      </c>
      <c r="V7" s="79" t="s">
        <v>40</v>
      </c>
      <c r="W7" s="72">
        <f>SUMIF(E4:E200,"Sigma 10",H4:H200)</f>
        <v>6.5972222222222224E-2</v>
      </c>
      <c r="X7" s="73" t="e">
        <f>W7+'Master Sheet'!X8</f>
        <v>#REF!</v>
      </c>
      <c r="Y7" s="84">
        <f>SUMIF(E93:E200,"Sigma 10",H93:H200)</f>
        <v>0</v>
      </c>
    </row>
    <row r="8" spans="1:25" s="1" customFormat="1" ht="21.75" customHeight="1" x14ac:dyDescent="0.15">
      <c r="A8" s="16"/>
      <c r="B8" s="16"/>
      <c r="C8" s="67"/>
      <c r="D8" s="17"/>
      <c r="E8" s="16"/>
      <c r="F8" s="20"/>
      <c r="G8" s="25"/>
      <c r="H8" s="57"/>
      <c r="I8" s="38"/>
      <c r="J8" s="39"/>
      <c r="K8" s="42"/>
      <c r="L8" s="64"/>
      <c r="M8" s="32" t="str">
        <f t="shared" si="2"/>
        <v/>
      </c>
      <c r="N8" s="49" t="str">
        <f t="shared" si="1"/>
        <v/>
      </c>
      <c r="O8" s="34" t="str">
        <f t="shared" si="0"/>
        <v/>
      </c>
      <c r="P8" s="34"/>
      <c r="Q8" s="34"/>
      <c r="R8" s="58" t="s">
        <v>24</v>
      </c>
      <c r="S8" s="59">
        <f>SUMIF($O4:$O200,"=5",H4:H200)</f>
        <v>0</v>
      </c>
      <c r="T8" s="34"/>
      <c r="U8" s="77" t="s">
        <v>46</v>
      </c>
      <c r="V8" s="83" t="s">
        <v>47</v>
      </c>
      <c r="W8" s="74">
        <f>SUMIF(E4:E200,"Peak 4",H4:H200)</f>
        <v>0</v>
      </c>
      <c r="X8" s="75" t="e">
        <f>W8+'Master Sheet'!X9</f>
        <v>#REF!</v>
      </c>
      <c r="Y8" s="86">
        <f>SUMIF(E143:E200,"Peak 4",H143:H200)</f>
        <v>0</v>
      </c>
    </row>
    <row r="9" spans="1:25" s="1" customFormat="1" ht="21.75" customHeight="1" x14ac:dyDescent="0.15">
      <c r="A9" s="18"/>
      <c r="B9" s="18"/>
      <c r="C9" s="66"/>
      <c r="D9" s="22"/>
      <c r="E9" s="18"/>
      <c r="F9" s="19"/>
      <c r="G9" s="24"/>
      <c r="H9" s="52"/>
      <c r="I9" s="37"/>
      <c r="J9" s="53"/>
      <c r="K9" s="43"/>
      <c r="L9" s="63"/>
      <c r="M9" s="31" t="str">
        <f t="shared" si="2"/>
        <v/>
      </c>
      <c r="N9" s="54" t="str">
        <f t="shared" si="1"/>
        <v/>
      </c>
      <c r="O9" s="34" t="str">
        <f t="shared" si="0"/>
        <v/>
      </c>
      <c r="P9" s="34"/>
      <c r="Q9" s="34"/>
      <c r="R9" s="55" t="s">
        <v>25</v>
      </c>
      <c r="S9" s="56">
        <f>SUMIF($O4:$O200,"=6",H4:H200)</f>
        <v>0</v>
      </c>
      <c r="T9" s="34"/>
      <c r="U9" s="76" t="s">
        <v>38</v>
      </c>
      <c r="V9" s="79" t="s">
        <v>44</v>
      </c>
      <c r="W9" s="72">
        <f>SUMIF(E4:E201,"Goose Mk3",H4:H201)</f>
        <v>8.6805555555555566E-2</v>
      </c>
      <c r="X9" s="73" t="e">
        <f>W9+'Master Sheet'!X10</f>
        <v>#REF!</v>
      </c>
      <c r="Y9" s="84">
        <f>SUMIF(E144:E201,"Goose Mk3",H144:H201)</f>
        <v>0</v>
      </c>
    </row>
    <row r="10" spans="1:25" s="1" customFormat="1" ht="21.75" customHeight="1" x14ac:dyDescent="0.15">
      <c r="A10" s="16"/>
      <c r="B10" s="16"/>
      <c r="C10" s="67"/>
      <c r="D10" s="17"/>
      <c r="E10" s="16"/>
      <c r="F10" s="20"/>
      <c r="G10" s="26"/>
      <c r="H10" s="57"/>
      <c r="I10" s="38"/>
      <c r="J10" s="39"/>
      <c r="K10" s="42"/>
      <c r="L10" s="64"/>
      <c r="M10" s="32" t="str">
        <f t="shared" si="2"/>
        <v/>
      </c>
      <c r="N10" s="49" t="str">
        <f t="shared" si="1"/>
        <v/>
      </c>
      <c r="O10" s="34" t="str">
        <f t="shared" si="0"/>
        <v/>
      </c>
      <c r="P10" s="34"/>
      <c r="Q10" s="34"/>
      <c r="R10" s="58" t="s">
        <v>26</v>
      </c>
      <c r="S10" s="59">
        <f>SUMIF($O4:$O200,"=7",H4:H200)</f>
        <v>0</v>
      </c>
      <c r="T10" s="34"/>
    </row>
    <row r="11" spans="1:25" s="1" customFormat="1" ht="21.75" customHeight="1" x14ac:dyDescent="0.15">
      <c r="A11" s="18"/>
      <c r="B11" s="18"/>
      <c r="C11" s="66"/>
      <c r="D11" s="22"/>
      <c r="E11" s="18"/>
      <c r="F11" s="89" t="s">
        <v>49</v>
      </c>
      <c r="G11" s="88" t="s">
        <v>50</v>
      </c>
      <c r="H11" s="52"/>
      <c r="I11" s="37"/>
      <c r="J11" s="53"/>
      <c r="K11" s="43"/>
      <c r="L11" s="63"/>
      <c r="M11" s="31" t="str">
        <f t="shared" si="2"/>
        <v/>
      </c>
      <c r="N11" s="54" t="str">
        <f t="shared" si="1"/>
        <v/>
      </c>
      <c r="O11" s="34" t="str">
        <f t="shared" si="0"/>
        <v/>
      </c>
      <c r="P11" s="34"/>
      <c r="Q11" s="34"/>
      <c r="R11" s="55" t="s">
        <v>27</v>
      </c>
      <c r="S11" s="56">
        <f>SUMIF($O4:$O200,"=8",H4:H200)</f>
        <v>0</v>
      </c>
      <c r="T11" s="34"/>
    </row>
    <row r="12" spans="1:25" s="1" customFormat="1" ht="21.75" customHeight="1" x14ac:dyDescent="0.15">
      <c r="A12" s="16"/>
      <c r="B12" s="16"/>
      <c r="C12" s="67"/>
      <c r="D12" s="17"/>
      <c r="E12" s="16"/>
      <c r="F12" s="20"/>
      <c r="G12" s="25"/>
      <c r="H12" s="57"/>
      <c r="I12" s="38"/>
      <c r="J12" s="39"/>
      <c r="K12" s="42"/>
      <c r="L12" s="64"/>
      <c r="M12" s="32" t="str">
        <f t="shared" si="2"/>
        <v/>
      </c>
      <c r="N12" s="49" t="str">
        <f t="shared" si="1"/>
        <v/>
      </c>
      <c r="O12" s="34" t="str">
        <f t="shared" si="0"/>
        <v/>
      </c>
      <c r="P12" s="34"/>
      <c r="Q12" s="34"/>
      <c r="R12" s="58" t="s">
        <v>28</v>
      </c>
      <c r="S12" s="59">
        <f>SUMIF($O4:$O200,"=9",H4:H200)</f>
        <v>0</v>
      </c>
      <c r="T12" s="34"/>
    </row>
    <row r="13" spans="1:25" s="1" customFormat="1" ht="21.75" customHeight="1" x14ac:dyDescent="0.15">
      <c r="A13" s="18"/>
      <c r="B13" s="18"/>
      <c r="C13" s="66"/>
      <c r="D13" s="22"/>
      <c r="E13" s="18"/>
      <c r="F13" s="19"/>
      <c r="G13" s="24"/>
      <c r="H13" s="52"/>
      <c r="I13" s="37"/>
      <c r="J13" s="53"/>
      <c r="K13" s="43"/>
      <c r="L13" s="63"/>
      <c r="M13" s="31" t="str">
        <f t="shared" si="2"/>
        <v/>
      </c>
      <c r="N13" s="54" t="str">
        <f t="shared" si="1"/>
        <v/>
      </c>
      <c r="O13" s="34" t="str">
        <f t="shared" si="0"/>
        <v/>
      </c>
      <c r="P13" s="34"/>
      <c r="Q13" s="34"/>
      <c r="R13" s="55" t="s">
        <v>29</v>
      </c>
      <c r="S13" s="56">
        <f>SUMIF($O4:$O200,"=10",H4:H200)</f>
        <v>0</v>
      </c>
      <c r="T13" s="34"/>
    </row>
    <row r="14" spans="1:25" s="1" customFormat="1" ht="21.75" customHeight="1" x14ac:dyDescent="0.15">
      <c r="A14" s="16"/>
      <c r="B14" s="16"/>
      <c r="C14" s="67"/>
      <c r="D14" s="17"/>
      <c r="E14" s="16"/>
      <c r="F14" s="20"/>
      <c r="G14" s="25"/>
      <c r="H14" s="57"/>
      <c r="I14" s="38"/>
      <c r="J14" s="39"/>
      <c r="K14" s="42"/>
      <c r="L14" s="64"/>
      <c r="M14" s="32" t="str">
        <f t="shared" si="2"/>
        <v/>
      </c>
      <c r="N14" s="49" t="str">
        <f t="shared" si="1"/>
        <v/>
      </c>
      <c r="O14" s="34" t="str">
        <f t="shared" si="0"/>
        <v/>
      </c>
      <c r="P14" s="34"/>
      <c r="Q14" s="34"/>
      <c r="R14" s="58" t="s">
        <v>30</v>
      </c>
      <c r="S14" s="59">
        <f>SUMIF($O4:$O200,"=11",H4:H200)</f>
        <v>0</v>
      </c>
      <c r="T14" s="34"/>
    </row>
    <row r="15" spans="1:25" s="1" customFormat="1" ht="21.75" customHeight="1" thickBot="1" x14ac:dyDescent="0.2">
      <c r="A15" s="18"/>
      <c r="B15" s="18"/>
      <c r="C15" s="66"/>
      <c r="D15" s="22"/>
      <c r="E15" s="18"/>
      <c r="F15" s="19"/>
      <c r="G15" s="24"/>
      <c r="H15" s="52"/>
      <c r="I15" s="37"/>
      <c r="J15" s="53"/>
      <c r="K15" s="43"/>
      <c r="L15" s="63"/>
      <c r="M15" s="31" t="str">
        <f t="shared" si="2"/>
        <v/>
      </c>
      <c r="N15" s="54" t="str">
        <f t="shared" si="1"/>
        <v/>
      </c>
      <c r="O15" s="34" t="str">
        <f t="shared" si="0"/>
        <v/>
      </c>
      <c r="P15" s="34"/>
      <c r="Q15" s="34"/>
      <c r="R15" s="60" t="s">
        <v>31</v>
      </c>
      <c r="S15" s="61">
        <f>SUMIF($O4:$O200,"=12",H4:H200)</f>
        <v>0</v>
      </c>
      <c r="T15" s="34"/>
    </row>
    <row r="16" spans="1:25" s="1" customFormat="1" ht="21.75" customHeight="1" x14ac:dyDescent="0.15">
      <c r="A16" s="16"/>
      <c r="B16" s="16"/>
      <c r="C16" s="67"/>
      <c r="D16" s="17"/>
      <c r="E16" s="16"/>
      <c r="F16" s="20"/>
      <c r="G16" s="25"/>
      <c r="H16" s="57"/>
      <c r="I16" s="38"/>
      <c r="J16" s="39"/>
      <c r="K16" s="42"/>
      <c r="L16" s="64"/>
      <c r="M16" s="32" t="str">
        <f t="shared" si="2"/>
        <v/>
      </c>
      <c r="N16" s="49" t="str">
        <f t="shared" si="1"/>
        <v/>
      </c>
      <c r="O16" s="34" t="str">
        <f t="shared" si="0"/>
        <v/>
      </c>
      <c r="P16" s="34"/>
      <c r="Q16" s="34"/>
      <c r="R16" s="34"/>
      <c r="S16" s="34"/>
      <c r="T16" s="34"/>
    </row>
    <row r="17" spans="1:21" s="1" customFormat="1" ht="21.75" customHeight="1" x14ac:dyDescent="0.15">
      <c r="A17" s="18"/>
      <c r="B17" s="18"/>
      <c r="C17" s="66"/>
      <c r="D17" s="22"/>
      <c r="E17" s="18"/>
      <c r="F17" s="19"/>
      <c r="G17" s="24"/>
      <c r="H17" s="52"/>
      <c r="I17" s="37"/>
      <c r="J17" s="53"/>
      <c r="K17" s="43"/>
      <c r="L17" s="63"/>
      <c r="M17" s="31" t="str">
        <f t="shared" si="2"/>
        <v/>
      </c>
      <c r="N17" s="54" t="str">
        <f t="shared" si="1"/>
        <v/>
      </c>
      <c r="O17" s="34" t="str">
        <f t="shared" si="0"/>
        <v/>
      </c>
      <c r="P17" s="34"/>
      <c r="Q17" s="34"/>
      <c r="U17" s="34"/>
    </row>
    <row r="18" spans="1:21" s="1" customFormat="1" ht="21.75" customHeight="1" x14ac:dyDescent="0.15">
      <c r="A18" s="16"/>
      <c r="B18" s="16"/>
      <c r="C18" s="67"/>
      <c r="D18" s="17"/>
      <c r="E18" s="16"/>
      <c r="F18" s="20"/>
      <c r="G18" s="26"/>
      <c r="H18" s="57"/>
      <c r="I18" s="38"/>
      <c r="J18" s="39"/>
      <c r="K18" s="42"/>
      <c r="L18" s="64"/>
      <c r="M18" s="32" t="str">
        <f t="shared" si="2"/>
        <v/>
      </c>
      <c r="N18" s="49" t="str">
        <f t="shared" si="1"/>
        <v/>
      </c>
      <c r="O18" s="34" t="str">
        <f t="shared" si="0"/>
        <v/>
      </c>
      <c r="P18" s="34"/>
    </row>
    <row r="19" spans="1:21" s="1" customFormat="1" ht="21.75" customHeight="1" x14ac:dyDescent="0.15">
      <c r="A19" s="18"/>
      <c r="B19" s="18"/>
      <c r="C19" s="66"/>
      <c r="D19" s="22"/>
      <c r="E19" s="18"/>
      <c r="F19" s="19"/>
      <c r="G19" s="24"/>
      <c r="H19" s="52"/>
      <c r="I19" s="37"/>
      <c r="J19" s="53"/>
      <c r="K19" s="43"/>
      <c r="L19" s="81"/>
      <c r="M19" s="31" t="str">
        <f t="shared" si="2"/>
        <v/>
      </c>
      <c r="N19" s="54" t="str">
        <f t="shared" si="1"/>
        <v/>
      </c>
      <c r="O19" s="34" t="str">
        <f t="shared" si="0"/>
        <v/>
      </c>
      <c r="P19" s="34"/>
    </row>
    <row r="20" spans="1:21" s="1" customFormat="1" ht="21.75" customHeight="1" x14ac:dyDescent="0.15">
      <c r="A20" s="16"/>
      <c r="B20" s="16"/>
      <c r="C20" s="67"/>
      <c r="D20" s="17"/>
      <c r="E20" s="16"/>
      <c r="F20" s="20"/>
      <c r="G20" s="25"/>
      <c r="H20" s="57"/>
      <c r="I20" s="38"/>
      <c r="J20" s="39"/>
      <c r="K20" s="42"/>
      <c r="L20" s="64"/>
      <c r="M20" s="32" t="str">
        <f t="shared" si="2"/>
        <v/>
      </c>
      <c r="N20" s="49" t="str">
        <f t="shared" si="1"/>
        <v/>
      </c>
      <c r="O20" s="34" t="str">
        <f t="shared" si="0"/>
        <v/>
      </c>
      <c r="P20" s="34"/>
    </row>
    <row r="21" spans="1:21" s="1" customFormat="1" ht="21.75" customHeight="1" x14ac:dyDescent="0.15">
      <c r="A21" s="18"/>
      <c r="B21" s="18"/>
      <c r="C21" s="66"/>
      <c r="D21" s="22"/>
      <c r="E21" s="18"/>
      <c r="F21" s="19"/>
      <c r="G21" s="24"/>
      <c r="H21" s="52"/>
      <c r="I21" s="37"/>
      <c r="J21" s="53"/>
      <c r="K21" s="43"/>
      <c r="L21" s="63"/>
      <c r="M21" s="31" t="str">
        <f t="shared" si="2"/>
        <v/>
      </c>
      <c r="N21" s="54" t="str">
        <f t="shared" si="1"/>
        <v/>
      </c>
      <c r="O21" s="34" t="str">
        <f t="shared" si="0"/>
        <v/>
      </c>
      <c r="P21" s="34"/>
    </row>
    <row r="22" spans="1:21" s="1" customFormat="1" ht="21.75" customHeight="1" x14ac:dyDescent="0.15">
      <c r="A22" s="16"/>
      <c r="B22" s="16"/>
      <c r="C22" s="67"/>
      <c r="D22" s="17"/>
      <c r="E22" s="16"/>
      <c r="F22" s="20"/>
      <c r="G22" s="25"/>
      <c r="H22" s="57"/>
      <c r="I22" s="38"/>
      <c r="J22" s="39"/>
      <c r="K22" s="42"/>
      <c r="L22" s="64"/>
      <c r="M22" s="32" t="str">
        <f t="shared" si="2"/>
        <v/>
      </c>
      <c r="N22" s="49" t="str">
        <f t="shared" si="1"/>
        <v/>
      </c>
      <c r="O22" s="34" t="str">
        <f t="shared" si="0"/>
        <v/>
      </c>
      <c r="P22" s="34"/>
    </row>
    <row r="23" spans="1:21" s="1" customFormat="1" ht="21.75" customHeight="1" x14ac:dyDescent="0.15">
      <c r="A23" s="18"/>
      <c r="B23" s="18"/>
      <c r="C23" s="66"/>
      <c r="D23" s="22"/>
      <c r="E23" s="18"/>
      <c r="F23" s="19"/>
      <c r="G23" s="24"/>
      <c r="H23" s="52"/>
      <c r="I23" s="37"/>
      <c r="J23" s="53"/>
      <c r="K23" s="43"/>
      <c r="L23" s="63"/>
      <c r="M23" s="31" t="str">
        <f t="shared" si="2"/>
        <v/>
      </c>
      <c r="N23" s="54" t="str">
        <f t="shared" si="1"/>
        <v/>
      </c>
      <c r="O23" s="34" t="str">
        <f t="shared" si="0"/>
        <v/>
      </c>
      <c r="P23" s="34"/>
    </row>
    <row r="24" spans="1:21" ht="21" customHeight="1" x14ac:dyDescent="0.15">
      <c r="A24" s="16"/>
      <c r="B24" s="16"/>
      <c r="C24" s="67"/>
      <c r="D24" s="17"/>
      <c r="E24" s="16"/>
      <c r="F24" s="20"/>
      <c r="G24" s="25"/>
      <c r="H24" s="57"/>
      <c r="I24" s="38"/>
      <c r="J24" s="39"/>
      <c r="K24" s="42"/>
      <c r="L24" s="64"/>
      <c r="M24" s="32" t="str">
        <f t="shared" si="2"/>
        <v/>
      </c>
      <c r="N24" s="49" t="str">
        <f t="shared" si="1"/>
        <v/>
      </c>
      <c r="O24" s="2" t="str">
        <f t="shared" si="0"/>
        <v/>
      </c>
    </row>
    <row r="25" spans="1:21" ht="21" customHeight="1" x14ac:dyDescent="0.15">
      <c r="A25" s="18"/>
      <c r="B25" s="18"/>
      <c r="C25" s="66"/>
      <c r="D25" s="22"/>
      <c r="E25" s="18"/>
      <c r="F25" s="19"/>
      <c r="G25" s="24"/>
      <c r="H25" s="52"/>
      <c r="I25" s="37"/>
      <c r="J25" s="53"/>
      <c r="K25" s="43"/>
      <c r="L25" s="63"/>
      <c r="M25" s="31" t="str">
        <f t="shared" si="2"/>
        <v/>
      </c>
      <c r="N25" s="54" t="str">
        <f t="shared" si="1"/>
        <v/>
      </c>
      <c r="O25" s="2" t="str">
        <f t="shared" si="0"/>
        <v/>
      </c>
    </row>
    <row r="26" spans="1:21" ht="21" customHeight="1" x14ac:dyDescent="0.15">
      <c r="A26" s="16"/>
      <c r="B26" s="16"/>
      <c r="C26" s="67"/>
      <c r="D26" s="17"/>
      <c r="E26" s="16"/>
      <c r="F26" s="20"/>
      <c r="G26" s="25"/>
      <c r="H26" s="57"/>
      <c r="I26" s="38"/>
      <c r="J26" s="39"/>
      <c r="K26" s="42"/>
      <c r="L26" s="64"/>
      <c r="M26" s="32" t="str">
        <f t="shared" si="2"/>
        <v/>
      </c>
      <c r="N26" s="49" t="str">
        <f t="shared" si="1"/>
        <v/>
      </c>
      <c r="O26" s="2" t="str">
        <f t="shared" si="0"/>
        <v/>
      </c>
    </row>
    <row r="27" spans="1:21" ht="21" customHeight="1" x14ac:dyDescent="0.15">
      <c r="A27" s="18"/>
      <c r="B27" s="18"/>
      <c r="C27" s="66"/>
      <c r="D27" s="22"/>
      <c r="E27" s="18"/>
      <c r="F27" s="35"/>
      <c r="G27" s="24"/>
      <c r="H27" s="52"/>
      <c r="I27" s="37"/>
      <c r="J27" s="53"/>
      <c r="K27" s="43"/>
      <c r="L27" s="63"/>
      <c r="M27" s="31" t="str">
        <f t="shared" si="2"/>
        <v/>
      </c>
      <c r="N27" s="54" t="str">
        <f t="shared" si="1"/>
        <v/>
      </c>
      <c r="O27" s="2" t="str">
        <f t="shared" si="0"/>
        <v/>
      </c>
    </row>
    <row r="28" spans="1:21" ht="21" customHeight="1" x14ac:dyDescent="0.15">
      <c r="A28" s="16"/>
      <c r="B28" s="16"/>
      <c r="C28" s="67"/>
      <c r="D28" s="17"/>
      <c r="E28" s="16"/>
      <c r="F28" s="20"/>
      <c r="G28" s="25"/>
      <c r="H28" s="57"/>
      <c r="I28" s="38"/>
      <c r="J28" s="39"/>
      <c r="K28" s="42"/>
      <c r="L28" s="64"/>
      <c r="M28" s="32" t="str">
        <f t="shared" si="2"/>
        <v/>
      </c>
      <c r="N28" s="49" t="str">
        <f t="shared" si="1"/>
        <v/>
      </c>
      <c r="O28" s="2" t="str">
        <f t="shared" si="0"/>
        <v/>
      </c>
    </row>
    <row r="29" spans="1:21" ht="21" customHeight="1" x14ac:dyDescent="0.15">
      <c r="A29" s="18"/>
      <c r="B29" s="18"/>
      <c r="C29" s="66"/>
      <c r="D29" s="22"/>
      <c r="E29" s="18"/>
      <c r="F29" s="35"/>
      <c r="G29" s="24"/>
      <c r="H29" s="52"/>
      <c r="I29" s="37"/>
      <c r="J29" s="53"/>
      <c r="K29" s="43"/>
      <c r="L29" s="63"/>
      <c r="M29" s="31" t="str">
        <f t="shared" si="2"/>
        <v/>
      </c>
      <c r="N29" s="54" t="str">
        <f t="shared" si="1"/>
        <v/>
      </c>
      <c r="O29" s="2" t="str">
        <f t="shared" si="0"/>
        <v/>
      </c>
    </row>
    <row r="30" spans="1:21" ht="21" customHeight="1" x14ac:dyDescent="0.15">
      <c r="A30" s="16"/>
      <c r="B30" s="16"/>
      <c r="C30" s="67"/>
      <c r="D30" s="17"/>
      <c r="E30" s="16"/>
      <c r="F30" s="20"/>
      <c r="G30" s="25"/>
      <c r="H30" s="57"/>
      <c r="I30" s="38"/>
      <c r="J30" s="39"/>
      <c r="K30" s="42"/>
      <c r="L30" s="64"/>
      <c r="M30" s="32" t="str">
        <f t="shared" si="2"/>
        <v/>
      </c>
      <c r="N30" s="49" t="str">
        <f t="shared" si="1"/>
        <v/>
      </c>
      <c r="O30" s="2" t="str">
        <f t="shared" si="0"/>
        <v/>
      </c>
    </row>
    <row r="31" spans="1:21" ht="21" customHeight="1" x14ac:dyDescent="0.15">
      <c r="A31" s="18"/>
      <c r="B31" s="18"/>
      <c r="C31" s="66"/>
      <c r="D31" s="22"/>
      <c r="E31" s="18"/>
      <c r="F31" s="35"/>
      <c r="G31" s="24"/>
      <c r="H31" s="52"/>
      <c r="I31" s="37"/>
      <c r="J31" s="53"/>
      <c r="K31" s="43"/>
      <c r="L31" s="63"/>
      <c r="M31" s="31" t="str">
        <f t="shared" si="2"/>
        <v/>
      </c>
      <c r="N31" s="54" t="str">
        <f t="shared" si="1"/>
        <v/>
      </c>
      <c r="O31" s="2" t="str">
        <f t="shared" si="0"/>
        <v/>
      </c>
    </row>
    <row r="32" spans="1:21" ht="21" customHeight="1" x14ac:dyDescent="0.15">
      <c r="A32" s="16"/>
      <c r="B32" s="16"/>
      <c r="C32" s="67"/>
      <c r="D32" s="17"/>
      <c r="E32" s="16"/>
      <c r="F32" s="20"/>
      <c r="G32" s="25"/>
      <c r="H32" s="57"/>
      <c r="I32" s="38"/>
      <c r="J32" s="39"/>
      <c r="K32" s="42"/>
      <c r="L32" s="64"/>
      <c r="M32" s="32" t="str">
        <f t="shared" si="2"/>
        <v/>
      </c>
      <c r="N32" s="49" t="str">
        <f t="shared" si="1"/>
        <v/>
      </c>
      <c r="O32" s="2" t="str">
        <f t="shared" si="0"/>
        <v/>
      </c>
    </row>
    <row r="33" spans="1:18" ht="21" customHeight="1" x14ac:dyDescent="0.15">
      <c r="A33" s="18"/>
      <c r="B33" s="18"/>
      <c r="C33" s="66"/>
      <c r="D33" s="22"/>
      <c r="E33" s="18"/>
      <c r="F33" s="35"/>
      <c r="G33" s="24"/>
      <c r="H33" s="52"/>
      <c r="I33" s="37"/>
      <c r="J33" s="53"/>
      <c r="K33" s="43"/>
      <c r="L33" s="63"/>
      <c r="M33" s="31" t="str">
        <f t="shared" si="2"/>
        <v/>
      </c>
      <c r="N33" s="54" t="str">
        <f t="shared" si="1"/>
        <v/>
      </c>
      <c r="O33" s="2" t="str">
        <f t="shared" si="0"/>
        <v/>
      </c>
    </row>
    <row r="34" spans="1:18" ht="21" customHeight="1" x14ac:dyDescent="0.15">
      <c r="A34" s="16"/>
      <c r="B34" s="16"/>
      <c r="C34" s="67"/>
      <c r="D34" s="17"/>
      <c r="E34" s="16"/>
      <c r="F34" s="20"/>
      <c r="G34" s="25"/>
      <c r="H34" s="57"/>
      <c r="I34" s="38"/>
      <c r="J34" s="39"/>
      <c r="K34" s="42"/>
      <c r="L34" s="64"/>
      <c r="M34" s="32" t="str">
        <f t="shared" si="2"/>
        <v/>
      </c>
      <c r="N34" s="49" t="str">
        <f t="shared" si="1"/>
        <v/>
      </c>
      <c r="O34" s="2" t="str">
        <f t="shared" si="0"/>
        <v/>
      </c>
    </row>
    <row r="35" spans="1:18" ht="21" customHeight="1" x14ac:dyDescent="0.15">
      <c r="A35" s="18"/>
      <c r="B35" s="18"/>
      <c r="C35" s="66"/>
      <c r="D35" s="22"/>
      <c r="E35" s="18"/>
      <c r="F35" s="35"/>
      <c r="G35" s="24"/>
      <c r="H35" s="52"/>
      <c r="I35" s="37"/>
      <c r="J35" s="53"/>
      <c r="K35" s="43"/>
      <c r="L35" s="63"/>
      <c r="M35" s="31" t="str">
        <f t="shared" si="2"/>
        <v/>
      </c>
      <c r="N35" s="54" t="str">
        <f t="shared" si="1"/>
        <v/>
      </c>
      <c r="O35" s="2" t="str">
        <f t="shared" si="0"/>
        <v/>
      </c>
    </row>
    <row r="36" spans="1:18" ht="21" customHeight="1" x14ac:dyDescent="0.15">
      <c r="A36" s="16"/>
      <c r="B36" s="16"/>
      <c r="C36" s="67"/>
      <c r="D36" s="17"/>
      <c r="E36" s="16"/>
      <c r="F36" s="20"/>
      <c r="G36" s="25"/>
      <c r="H36" s="57"/>
      <c r="I36" s="38"/>
      <c r="J36" s="39"/>
      <c r="K36" s="42"/>
      <c r="L36" s="64"/>
      <c r="M36" s="32" t="str">
        <f t="shared" si="2"/>
        <v/>
      </c>
      <c r="N36" s="49" t="str">
        <f t="shared" si="1"/>
        <v/>
      </c>
      <c r="O36" s="2" t="str">
        <f t="shared" si="0"/>
        <v/>
      </c>
    </row>
    <row r="37" spans="1:18" ht="21" customHeight="1" x14ac:dyDescent="0.15">
      <c r="A37" s="18"/>
      <c r="B37" s="18"/>
      <c r="C37" s="66"/>
      <c r="D37" s="22"/>
      <c r="E37" s="18"/>
      <c r="F37" s="35"/>
      <c r="G37" s="24"/>
      <c r="H37" s="52"/>
      <c r="I37" s="37"/>
      <c r="J37" s="53"/>
      <c r="K37" s="43"/>
      <c r="L37" s="63"/>
      <c r="M37" s="31" t="str">
        <f t="shared" si="2"/>
        <v/>
      </c>
      <c r="N37" s="54" t="str">
        <f t="shared" si="1"/>
        <v/>
      </c>
      <c r="O37" s="2" t="str">
        <f t="shared" si="0"/>
        <v/>
      </c>
    </row>
    <row r="38" spans="1:18" ht="21" customHeight="1" x14ac:dyDescent="0.15">
      <c r="A38" s="16"/>
      <c r="B38" s="16"/>
      <c r="C38" s="67"/>
      <c r="D38" s="17"/>
      <c r="E38" s="16"/>
      <c r="F38" s="20"/>
      <c r="G38" s="25"/>
      <c r="H38" s="57"/>
      <c r="I38" s="38"/>
      <c r="J38" s="39"/>
      <c r="K38" s="42"/>
      <c r="L38" s="64"/>
      <c r="M38" s="32" t="str">
        <f t="shared" si="2"/>
        <v/>
      </c>
      <c r="N38" s="49" t="str">
        <f t="shared" si="1"/>
        <v/>
      </c>
      <c r="O38" s="2" t="str">
        <f t="shared" si="0"/>
        <v/>
      </c>
    </row>
    <row r="39" spans="1:18" ht="21" customHeight="1" x14ac:dyDescent="0.15">
      <c r="A39" s="18"/>
      <c r="B39" s="18"/>
      <c r="C39" s="66"/>
      <c r="D39" s="22"/>
      <c r="E39" s="18"/>
      <c r="F39" s="35"/>
      <c r="G39" s="24"/>
      <c r="H39" s="52"/>
      <c r="I39" s="37"/>
      <c r="J39" s="53"/>
      <c r="K39" s="43"/>
      <c r="L39" s="63"/>
      <c r="M39" s="31" t="str">
        <f t="shared" si="2"/>
        <v/>
      </c>
      <c r="N39" s="54" t="str">
        <f t="shared" si="1"/>
        <v/>
      </c>
      <c r="O39" s="2" t="str">
        <f t="shared" si="0"/>
        <v/>
      </c>
    </row>
    <row r="40" spans="1:18" ht="21" customHeight="1" x14ac:dyDescent="0.15">
      <c r="A40" s="16"/>
      <c r="B40" s="16"/>
      <c r="C40" s="67"/>
      <c r="D40" s="17"/>
      <c r="E40" s="16"/>
      <c r="F40" s="20"/>
      <c r="G40" s="25"/>
      <c r="H40" s="57"/>
      <c r="I40" s="38"/>
      <c r="J40" s="39"/>
      <c r="K40" s="42"/>
      <c r="L40" s="64"/>
      <c r="M40" s="32" t="str">
        <f t="shared" si="2"/>
        <v/>
      </c>
      <c r="N40" s="49" t="str">
        <f t="shared" si="1"/>
        <v/>
      </c>
      <c r="O40" s="2" t="str">
        <f t="shared" si="0"/>
        <v/>
      </c>
      <c r="R40" s="44"/>
    </row>
    <row r="41" spans="1:18" ht="21" customHeight="1" x14ac:dyDescent="0.15">
      <c r="A41" s="18"/>
      <c r="B41" s="18"/>
      <c r="C41" s="66"/>
      <c r="D41" s="22"/>
      <c r="E41" s="18"/>
      <c r="F41" s="35"/>
      <c r="G41" s="24"/>
      <c r="H41" s="52"/>
      <c r="I41" s="37"/>
      <c r="J41" s="53"/>
      <c r="K41" s="43"/>
      <c r="L41" s="63"/>
      <c r="M41" s="31" t="str">
        <f t="shared" si="2"/>
        <v/>
      </c>
      <c r="N41" s="54" t="str">
        <f t="shared" si="1"/>
        <v/>
      </c>
      <c r="O41" s="2" t="str">
        <f t="shared" si="0"/>
        <v/>
      </c>
      <c r="R41" s="44"/>
    </row>
    <row r="42" spans="1:18" ht="21" customHeight="1" x14ac:dyDescent="0.15">
      <c r="A42" s="16"/>
      <c r="B42" s="16"/>
      <c r="C42" s="67"/>
      <c r="D42" s="17"/>
      <c r="E42" s="16"/>
      <c r="F42" s="20"/>
      <c r="G42" s="25"/>
      <c r="H42" s="57"/>
      <c r="I42" s="38"/>
      <c r="J42" s="39"/>
      <c r="K42" s="42"/>
      <c r="L42" s="64"/>
      <c r="M42" s="32" t="str">
        <f t="shared" si="2"/>
        <v/>
      </c>
      <c r="N42" s="49" t="str">
        <f t="shared" si="1"/>
        <v/>
      </c>
      <c r="O42" s="2" t="str">
        <f t="shared" si="0"/>
        <v/>
      </c>
      <c r="R42" s="44"/>
    </row>
    <row r="43" spans="1:18" ht="21" customHeight="1" x14ac:dyDescent="0.15">
      <c r="A43" s="18"/>
      <c r="B43" s="18"/>
      <c r="C43" s="66"/>
      <c r="D43" s="22"/>
      <c r="E43" s="18"/>
      <c r="F43" s="35"/>
      <c r="G43" s="24"/>
      <c r="H43" s="52"/>
      <c r="I43" s="37"/>
      <c r="J43" s="53"/>
      <c r="K43" s="43"/>
      <c r="L43" s="63"/>
      <c r="M43" s="31" t="str">
        <f t="shared" si="2"/>
        <v/>
      </c>
      <c r="N43" s="54" t="str">
        <f t="shared" si="1"/>
        <v/>
      </c>
      <c r="O43" s="2" t="str">
        <f t="shared" si="0"/>
        <v/>
      </c>
      <c r="R43" s="44"/>
    </row>
    <row r="44" spans="1:18" ht="21" customHeight="1" x14ac:dyDescent="0.15">
      <c r="A44" s="16"/>
      <c r="B44" s="16"/>
      <c r="C44" s="67"/>
      <c r="D44" s="17"/>
      <c r="E44" s="16"/>
      <c r="F44" s="20"/>
      <c r="G44" s="25"/>
      <c r="H44" s="57"/>
      <c r="I44" s="38"/>
      <c r="J44" s="39"/>
      <c r="K44" s="42"/>
      <c r="L44" s="64"/>
      <c r="M44" s="32" t="str">
        <f t="shared" si="2"/>
        <v/>
      </c>
      <c r="N44" s="49" t="str">
        <f t="shared" si="1"/>
        <v/>
      </c>
      <c r="O44" s="2" t="str">
        <f t="shared" si="0"/>
        <v/>
      </c>
      <c r="R44" s="44"/>
    </row>
    <row r="45" spans="1:18" ht="21" customHeight="1" x14ac:dyDescent="0.15">
      <c r="A45" s="18"/>
      <c r="B45" s="18"/>
      <c r="C45" s="66"/>
      <c r="D45" s="22"/>
      <c r="E45" s="18"/>
      <c r="F45" s="35"/>
      <c r="G45" s="24"/>
      <c r="H45" s="52"/>
      <c r="I45" s="37"/>
      <c r="J45" s="53"/>
      <c r="K45" s="43"/>
      <c r="L45" s="63"/>
      <c r="M45" s="31" t="str">
        <f t="shared" si="2"/>
        <v/>
      </c>
      <c r="N45" s="54" t="str">
        <f t="shared" si="1"/>
        <v/>
      </c>
      <c r="O45" s="2" t="str">
        <f t="shared" si="0"/>
        <v/>
      </c>
    </row>
    <row r="46" spans="1:18" ht="21" customHeight="1" x14ac:dyDescent="0.15">
      <c r="A46" s="16"/>
      <c r="B46" s="16"/>
      <c r="C46" s="67"/>
      <c r="D46" s="17"/>
      <c r="E46" s="16"/>
      <c r="F46" s="20"/>
      <c r="G46" s="25"/>
      <c r="H46" s="57"/>
      <c r="I46" s="38"/>
      <c r="J46" s="39"/>
      <c r="K46" s="42"/>
      <c r="L46" s="64"/>
      <c r="M46" s="32" t="str">
        <f t="shared" si="2"/>
        <v/>
      </c>
      <c r="N46" s="49" t="str">
        <f t="shared" si="1"/>
        <v/>
      </c>
      <c r="O46" s="2" t="str">
        <f t="shared" si="0"/>
        <v/>
      </c>
      <c r="R46" s="44"/>
    </row>
    <row r="47" spans="1:18" ht="21" customHeight="1" x14ac:dyDescent="0.15">
      <c r="A47" s="18"/>
      <c r="B47" s="18"/>
      <c r="C47" s="66"/>
      <c r="D47" s="22"/>
      <c r="E47" s="18"/>
      <c r="F47" s="35"/>
      <c r="G47" s="24"/>
      <c r="H47" s="52"/>
      <c r="I47" s="37"/>
      <c r="J47" s="53"/>
      <c r="K47" s="43"/>
      <c r="L47" s="63"/>
      <c r="M47" s="31" t="str">
        <f t="shared" si="2"/>
        <v/>
      </c>
      <c r="N47" s="54" t="str">
        <f t="shared" si="1"/>
        <v/>
      </c>
      <c r="O47" s="2" t="str">
        <f t="shared" si="0"/>
        <v/>
      </c>
    </row>
    <row r="48" spans="1:18" ht="21" customHeight="1" x14ac:dyDescent="0.15">
      <c r="A48" s="16"/>
      <c r="B48" s="16"/>
      <c r="C48" s="67"/>
      <c r="D48" s="17"/>
      <c r="E48" s="16"/>
      <c r="F48" s="20"/>
      <c r="G48" s="25"/>
      <c r="H48" s="57"/>
      <c r="I48" s="38"/>
      <c r="J48" s="39"/>
      <c r="K48" s="42"/>
      <c r="L48" s="64"/>
      <c r="M48" s="32" t="str">
        <f t="shared" si="2"/>
        <v/>
      </c>
      <c r="N48" s="49" t="str">
        <f t="shared" si="1"/>
        <v/>
      </c>
      <c r="O48" s="2" t="str">
        <f t="shared" si="0"/>
        <v/>
      </c>
    </row>
    <row r="49" spans="1:18" ht="21" customHeight="1" x14ac:dyDescent="0.15">
      <c r="A49" s="18"/>
      <c r="B49" s="18"/>
      <c r="C49" s="66"/>
      <c r="D49" s="22"/>
      <c r="E49" s="18"/>
      <c r="F49" s="35"/>
      <c r="G49" s="24"/>
      <c r="H49" s="52"/>
      <c r="I49" s="37"/>
      <c r="J49" s="53"/>
      <c r="K49" s="43"/>
      <c r="L49" s="63"/>
      <c r="M49" s="31" t="str">
        <f t="shared" si="2"/>
        <v/>
      </c>
      <c r="N49" s="54" t="str">
        <f t="shared" si="1"/>
        <v/>
      </c>
      <c r="O49" s="2" t="str">
        <f t="shared" si="0"/>
        <v/>
      </c>
    </row>
    <row r="50" spans="1:18" ht="21" customHeight="1" x14ac:dyDescent="0.15">
      <c r="A50" s="16"/>
      <c r="B50" s="16"/>
      <c r="C50" s="67"/>
      <c r="D50" s="17"/>
      <c r="E50" s="16"/>
      <c r="F50" s="20"/>
      <c r="G50" s="25"/>
      <c r="H50" s="57"/>
      <c r="I50" s="38"/>
      <c r="J50" s="39"/>
      <c r="K50" s="42"/>
      <c r="L50" s="64"/>
      <c r="M50" s="32" t="str">
        <f t="shared" si="2"/>
        <v/>
      </c>
      <c r="N50" s="49" t="str">
        <f t="shared" si="1"/>
        <v/>
      </c>
      <c r="O50" s="2" t="str">
        <f t="shared" si="0"/>
        <v/>
      </c>
    </row>
    <row r="51" spans="1:18" ht="21" customHeight="1" x14ac:dyDescent="0.15">
      <c r="A51" s="18"/>
      <c r="B51" s="18"/>
      <c r="C51" s="66"/>
      <c r="D51" s="22"/>
      <c r="E51" s="18"/>
      <c r="F51" s="35"/>
      <c r="G51" s="24"/>
      <c r="H51" s="52"/>
      <c r="I51" s="37"/>
      <c r="J51" s="53"/>
      <c r="K51" s="43"/>
      <c r="L51" s="63"/>
      <c r="M51" s="31" t="str">
        <f t="shared" si="2"/>
        <v/>
      </c>
      <c r="N51" s="54" t="str">
        <f t="shared" si="1"/>
        <v/>
      </c>
      <c r="O51" s="2" t="str">
        <f t="shared" si="0"/>
        <v/>
      </c>
    </row>
    <row r="52" spans="1:18" ht="21" customHeight="1" x14ac:dyDescent="0.15">
      <c r="A52" s="16"/>
      <c r="B52" s="16"/>
      <c r="C52" s="67"/>
      <c r="D52" s="17"/>
      <c r="E52" s="16"/>
      <c r="F52" s="20"/>
      <c r="G52" s="25"/>
      <c r="H52" s="57"/>
      <c r="I52" s="38"/>
      <c r="J52" s="39"/>
      <c r="K52" s="42"/>
      <c r="L52" s="64"/>
      <c r="M52" s="32" t="str">
        <f t="shared" si="2"/>
        <v/>
      </c>
      <c r="N52" s="49" t="str">
        <f t="shared" si="1"/>
        <v/>
      </c>
      <c r="O52" s="2" t="str">
        <f t="shared" si="0"/>
        <v/>
      </c>
      <c r="R52" s="44"/>
    </row>
    <row r="53" spans="1:18" ht="21" customHeight="1" x14ac:dyDescent="0.15">
      <c r="A53" s="18"/>
      <c r="B53" s="18"/>
      <c r="C53" s="66"/>
      <c r="D53" s="22"/>
      <c r="E53" s="18"/>
      <c r="F53" s="35"/>
      <c r="G53" s="24"/>
      <c r="H53" s="52"/>
      <c r="I53" s="37"/>
      <c r="J53" s="53"/>
      <c r="K53" s="43"/>
      <c r="L53" s="63"/>
      <c r="M53" s="31" t="str">
        <f t="shared" si="2"/>
        <v/>
      </c>
      <c r="N53" s="54" t="str">
        <f t="shared" si="1"/>
        <v/>
      </c>
      <c r="O53" s="2" t="str">
        <f t="shared" si="0"/>
        <v/>
      </c>
      <c r="R53" s="44"/>
    </row>
    <row r="54" spans="1:18" ht="21" customHeight="1" x14ac:dyDescent="0.15">
      <c r="A54" s="16"/>
      <c r="B54" s="16"/>
      <c r="C54" s="67"/>
      <c r="D54" s="17"/>
      <c r="E54" s="16"/>
      <c r="F54" s="20"/>
      <c r="G54" s="25"/>
      <c r="H54" s="57"/>
      <c r="I54" s="38"/>
      <c r="J54" s="39"/>
      <c r="K54" s="42"/>
      <c r="L54" s="64"/>
      <c r="M54" s="32" t="str">
        <f t="shared" si="2"/>
        <v/>
      </c>
      <c r="N54" s="49" t="str">
        <f t="shared" si="1"/>
        <v/>
      </c>
      <c r="O54" s="2" t="str">
        <f t="shared" si="0"/>
        <v/>
      </c>
      <c r="R54" s="44"/>
    </row>
    <row r="55" spans="1:18" ht="21" customHeight="1" x14ac:dyDescent="0.15">
      <c r="A55" s="18"/>
      <c r="B55" s="18"/>
      <c r="C55" s="66"/>
      <c r="D55" s="22"/>
      <c r="E55" s="18"/>
      <c r="F55" s="35"/>
      <c r="G55" s="24"/>
      <c r="H55" s="52"/>
      <c r="I55" s="37"/>
      <c r="J55" s="53"/>
      <c r="K55" s="43"/>
      <c r="L55" s="63"/>
      <c r="M55" s="31" t="str">
        <f t="shared" si="2"/>
        <v/>
      </c>
      <c r="N55" s="54" t="str">
        <f t="shared" si="1"/>
        <v/>
      </c>
      <c r="O55" s="2" t="str">
        <f t="shared" si="0"/>
        <v/>
      </c>
      <c r="R55" s="44"/>
    </row>
    <row r="56" spans="1:18" ht="21" customHeight="1" x14ac:dyDescent="0.15">
      <c r="A56" s="16"/>
      <c r="B56" s="16"/>
      <c r="C56" s="67"/>
      <c r="D56" s="17"/>
      <c r="E56" s="16"/>
      <c r="F56" s="20"/>
      <c r="G56" s="25"/>
      <c r="H56" s="57"/>
      <c r="I56" s="38"/>
      <c r="J56" s="39"/>
      <c r="K56" s="42"/>
      <c r="L56" s="64"/>
      <c r="M56" s="32" t="str">
        <f t="shared" si="2"/>
        <v/>
      </c>
      <c r="N56" s="49" t="str">
        <f t="shared" si="1"/>
        <v/>
      </c>
      <c r="O56" s="2" t="str">
        <f t="shared" si="0"/>
        <v/>
      </c>
      <c r="R56" s="44"/>
    </row>
    <row r="57" spans="1:18" ht="21" customHeight="1" x14ac:dyDescent="0.15">
      <c r="A57" s="18"/>
      <c r="B57" s="18"/>
      <c r="C57" s="66"/>
      <c r="D57" s="22"/>
      <c r="E57" s="18"/>
      <c r="F57" s="35"/>
      <c r="G57" s="24"/>
      <c r="H57" s="52"/>
      <c r="I57" s="37"/>
      <c r="J57" s="53"/>
      <c r="K57" s="43"/>
      <c r="L57" s="63"/>
      <c r="M57" s="31" t="str">
        <f t="shared" si="2"/>
        <v/>
      </c>
      <c r="N57" s="54" t="str">
        <f t="shared" si="1"/>
        <v/>
      </c>
      <c r="O57" s="2" t="str">
        <f t="shared" si="0"/>
        <v/>
      </c>
      <c r="R57" s="44"/>
    </row>
    <row r="58" spans="1:18" ht="21" customHeight="1" x14ac:dyDescent="0.15">
      <c r="A58" s="16"/>
      <c r="B58" s="16"/>
      <c r="C58" s="67"/>
      <c r="D58" s="17"/>
      <c r="E58" s="16"/>
      <c r="F58" s="20"/>
      <c r="G58" s="25"/>
      <c r="H58" s="57"/>
      <c r="I58" s="38"/>
      <c r="J58" s="39"/>
      <c r="K58" s="42"/>
      <c r="L58" s="64"/>
      <c r="M58" s="32" t="str">
        <f t="shared" si="2"/>
        <v/>
      </c>
      <c r="N58" s="49" t="str">
        <f t="shared" si="1"/>
        <v/>
      </c>
      <c r="O58" s="2" t="str">
        <f t="shared" si="0"/>
        <v/>
      </c>
      <c r="R58" s="44"/>
    </row>
    <row r="59" spans="1:18" ht="21" customHeight="1" x14ac:dyDescent="0.15">
      <c r="A59" s="18"/>
      <c r="B59" s="18"/>
      <c r="C59" s="66"/>
      <c r="D59" s="22"/>
      <c r="E59" s="18"/>
      <c r="F59" s="35"/>
      <c r="G59" s="24"/>
      <c r="H59" s="52"/>
      <c r="I59" s="37"/>
      <c r="J59" s="53"/>
      <c r="K59" s="43"/>
      <c r="L59" s="63"/>
      <c r="M59" s="31" t="str">
        <f t="shared" si="2"/>
        <v/>
      </c>
      <c r="N59" s="54" t="str">
        <f t="shared" si="1"/>
        <v/>
      </c>
      <c r="O59" s="2" t="str">
        <f t="shared" si="0"/>
        <v/>
      </c>
      <c r="R59" s="44"/>
    </row>
    <row r="60" spans="1:18" ht="21" customHeight="1" x14ac:dyDescent="0.15">
      <c r="A60" s="16"/>
      <c r="B60" s="16"/>
      <c r="C60" s="67"/>
      <c r="D60" s="17"/>
      <c r="E60" s="16"/>
      <c r="F60" s="20"/>
      <c r="G60" s="25"/>
      <c r="H60" s="57"/>
      <c r="I60" s="38"/>
      <c r="J60" s="39"/>
      <c r="K60" s="42"/>
      <c r="L60" s="64"/>
      <c r="M60" s="32" t="str">
        <f t="shared" si="2"/>
        <v/>
      </c>
      <c r="N60" s="49" t="str">
        <f t="shared" si="1"/>
        <v/>
      </c>
      <c r="O60" s="2" t="str">
        <f t="shared" si="0"/>
        <v/>
      </c>
      <c r="R60" s="44"/>
    </row>
    <row r="61" spans="1:18" ht="21" customHeight="1" x14ac:dyDescent="0.15">
      <c r="A61" s="18"/>
      <c r="B61" s="18"/>
      <c r="C61" s="66"/>
      <c r="D61" s="22"/>
      <c r="E61" s="18"/>
      <c r="F61" s="35"/>
      <c r="G61" s="24"/>
      <c r="H61" s="52"/>
      <c r="I61" s="37"/>
      <c r="J61" s="53"/>
      <c r="K61" s="43"/>
      <c r="L61" s="63"/>
      <c r="M61" s="31" t="str">
        <f t="shared" si="2"/>
        <v/>
      </c>
      <c r="N61" s="54" t="str">
        <f t="shared" si="1"/>
        <v/>
      </c>
      <c r="O61" s="2" t="str">
        <f t="shared" si="0"/>
        <v/>
      </c>
      <c r="R61" s="44"/>
    </row>
    <row r="62" spans="1:18" ht="21" customHeight="1" x14ac:dyDescent="0.15">
      <c r="A62" s="16"/>
      <c r="B62" s="16"/>
      <c r="C62" s="67"/>
      <c r="D62" s="17"/>
      <c r="E62" s="16"/>
      <c r="F62" s="20"/>
      <c r="G62" s="25"/>
      <c r="H62" s="57"/>
      <c r="I62" s="38"/>
      <c r="J62" s="39"/>
      <c r="K62" s="42"/>
      <c r="L62" s="64"/>
      <c r="M62" s="32" t="str">
        <f t="shared" si="2"/>
        <v/>
      </c>
      <c r="N62" s="49" t="str">
        <f t="shared" si="1"/>
        <v/>
      </c>
      <c r="O62" s="2" t="str">
        <f t="shared" si="0"/>
        <v/>
      </c>
      <c r="R62" s="44"/>
    </row>
    <row r="63" spans="1:18" ht="21" customHeight="1" x14ac:dyDescent="0.15">
      <c r="A63" s="18"/>
      <c r="B63" s="18"/>
      <c r="C63" s="66"/>
      <c r="D63" s="22"/>
      <c r="E63" s="18"/>
      <c r="F63" s="35"/>
      <c r="G63" s="24"/>
      <c r="H63" s="52"/>
      <c r="I63" s="37"/>
      <c r="J63" s="53"/>
      <c r="K63" s="43"/>
      <c r="L63" s="63"/>
      <c r="M63" s="31" t="str">
        <f t="shared" si="2"/>
        <v/>
      </c>
      <c r="N63" s="54" t="str">
        <f t="shared" si="1"/>
        <v/>
      </c>
      <c r="O63" s="2" t="str">
        <f t="shared" si="0"/>
        <v/>
      </c>
      <c r="R63" s="44"/>
    </row>
    <row r="64" spans="1:18" ht="21" customHeight="1" x14ac:dyDescent="0.15">
      <c r="A64" s="16"/>
      <c r="B64" s="16"/>
      <c r="C64" s="67"/>
      <c r="D64" s="17"/>
      <c r="E64" s="16"/>
      <c r="F64" s="20"/>
      <c r="G64" s="25"/>
      <c r="H64" s="57"/>
      <c r="I64" s="38"/>
      <c r="J64" s="39"/>
      <c r="K64" s="42"/>
      <c r="L64" s="64"/>
      <c r="M64" s="32" t="str">
        <f t="shared" si="2"/>
        <v/>
      </c>
      <c r="N64" s="49" t="str">
        <f t="shared" si="1"/>
        <v/>
      </c>
      <c r="O64" s="2" t="str">
        <f t="shared" si="0"/>
        <v/>
      </c>
      <c r="R64" s="44"/>
    </row>
    <row r="65" spans="1:18" ht="21" customHeight="1" x14ac:dyDescent="0.15">
      <c r="A65" s="18"/>
      <c r="B65" s="18"/>
      <c r="C65" s="66"/>
      <c r="D65" s="22"/>
      <c r="E65" s="18"/>
      <c r="F65" s="35"/>
      <c r="G65" s="24"/>
      <c r="H65" s="52"/>
      <c r="I65" s="37"/>
      <c r="J65" s="53"/>
      <c r="K65" s="43"/>
      <c r="L65" s="63"/>
      <c r="M65" s="31" t="str">
        <f t="shared" si="2"/>
        <v/>
      </c>
      <c r="N65" s="54" t="str">
        <f t="shared" si="1"/>
        <v/>
      </c>
      <c r="O65" s="2" t="str">
        <f t="shared" si="0"/>
        <v/>
      </c>
      <c r="R65" s="44"/>
    </row>
    <row r="66" spans="1:18" ht="21" customHeight="1" x14ac:dyDescent="0.15">
      <c r="A66" s="16"/>
      <c r="B66" s="16"/>
      <c r="C66" s="67"/>
      <c r="D66" s="17"/>
      <c r="E66" s="16"/>
      <c r="F66" s="20"/>
      <c r="G66" s="25"/>
      <c r="H66" s="57"/>
      <c r="I66" s="38"/>
      <c r="J66" s="39"/>
      <c r="K66" s="42"/>
      <c r="L66" s="64"/>
      <c r="M66" s="32" t="str">
        <f t="shared" si="2"/>
        <v/>
      </c>
      <c r="N66" s="49" t="str">
        <f t="shared" si="1"/>
        <v/>
      </c>
      <c r="O66" s="2" t="str">
        <f t="shared" si="0"/>
        <v/>
      </c>
    </row>
    <row r="67" spans="1:18" ht="21" customHeight="1" x14ac:dyDescent="0.15">
      <c r="A67" s="18"/>
      <c r="B67" s="18"/>
      <c r="C67" s="66"/>
      <c r="D67" s="22"/>
      <c r="E67" s="18"/>
      <c r="F67" s="35"/>
      <c r="G67" s="24"/>
      <c r="H67" s="52"/>
      <c r="I67" s="37"/>
      <c r="J67" s="53"/>
      <c r="K67" s="43"/>
      <c r="L67" s="63"/>
      <c r="M67" s="31" t="str">
        <f t="shared" si="2"/>
        <v/>
      </c>
      <c r="N67" s="54" t="str">
        <f t="shared" si="1"/>
        <v/>
      </c>
      <c r="O67" s="2" t="str">
        <f t="shared" si="0"/>
        <v/>
      </c>
    </row>
    <row r="68" spans="1:18" ht="21" customHeight="1" x14ac:dyDescent="0.15">
      <c r="A68" s="16"/>
      <c r="B68" s="16"/>
      <c r="C68" s="67"/>
      <c r="D68" s="17"/>
      <c r="E68" s="16"/>
      <c r="F68" s="20"/>
      <c r="G68" s="25"/>
      <c r="H68" s="57"/>
      <c r="I68" s="38"/>
      <c r="J68" s="39"/>
      <c r="K68" s="42"/>
      <c r="L68" s="64"/>
      <c r="M68" s="32" t="str">
        <f t="shared" si="2"/>
        <v/>
      </c>
      <c r="N68" s="49" t="str">
        <f t="shared" si="1"/>
        <v/>
      </c>
      <c r="O68" s="2" t="str">
        <f t="shared" ref="O68:O131" si="3">IF(C68="","",MONTH(C68))</f>
        <v/>
      </c>
    </row>
    <row r="69" spans="1:18" ht="21" customHeight="1" x14ac:dyDescent="0.15">
      <c r="A69" s="18"/>
      <c r="B69" s="18"/>
      <c r="C69" s="66"/>
      <c r="D69" s="22"/>
      <c r="E69" s="18"/>
      <c r="F69" s="35"/>
      <c r="G69" s="24"/>
      <c r="H69" s="52"/>
      <c r="I69" s="37"/>
      <c r="J69" s="53"/>
      <c r="K69" s="43"/>
      <c r="L69" s="63"/>
      <c r="M69" s="31" t="str">
        <f t="shared" si="2"/>
        <v/>
      </c>
      <c r="N69" s="54" t="str">
        <f t="shared" si="1"/>
        <v/>
      </c>
      <c r="O69" s="2" t="str">
        <f t="shared" si="3"/>
        <v/>
      </c>
    </row>
    <row r="70" spans="1:18" ht="21" customHeight="1" x14ac:dyDescent="0.15">
      <c r="A70" s="16"/>
      <c r="B70" s="16"/>
      <c r="C70" s="67"/>
      <c r="D70" s="17"/>
      <c r="E70" s="16"/>
      <c r="F70" s="20"/>
      <c r="G70" s="25"/>
      <c r="H70" s="57"/>
      <c r="I70" s="38"/>
      <c r="J70" s="39"/>
      <c r="K70" s="42"/>
      <c r="L70" s="64"/>
      <c r="M70" s="32" t="str">
        <f t="shared" si="2"/>
        <v/>
      </c>
      <c r="N70" s="49" t="str">
        <f t="shared" ref="N70:N133" si="4">IF(H70="","",N69+H70)</f>
        <v/>
      </c>
      <c r="O70" s="2" t="str">
        <f t="shared" si="3"/>
        <v/>
      </c>
    </row>
    <row r="71" spans="1:18" ht="21" customHeight="1" x14ac:dyDescent="0.15">
      <c r="A71" s="18"/>
      <c r="B71" s="18"/>
      <c r="C71" s="66"/>
      <c r="D71" s="22"/>
      <c r="E71" s="18"/>
      <c r="F71" s="35"/>
      <c r="G71" s="24"/>
      <c r="H71" s="52"/>
      <c r="I71" s="37"/>
      <c r="J71" s="53"/>
      <c r="K71" s="43"/>
      <c r="L71" s="63"/>
      <c r="M71" s="31" t="str">
        <f t="shared" ref="M71:M134" si="5">IF(H71="","",M70+H71)</f>
        <v/>
      </c>
      <c r="N71" s="54" t="str">
        <f t="shared" si="4"/>
        <v/>
      </c>
      <c r="O71" s="2" t="str">
        <f t="shared" si="3"/>
        <v/>
      </c>
    </row>
    <row r="72" spans="1:18" ht="21" customHeight="1" x14ac:dyDescent="0.15">
      <c r="A72" s="16"/>
      <c r="B72" s="16"/>
      <c r="C72" s="67"/>
      <c r="D72" s="17"/>
      <c r="E72" s="16"/>
      <c r="F72" s="20"/>
      <c r="G72" s="25"/>
      <c r="H72" s="57"/>
      <c r="I72" s="38"/>
      <c r="J72" s="39"/>
      <c r="K72" s="42"/>
      <c r="L72" s="64"/>
      <c r="M72" s="32" t="str">
        <f t="shared" si="5"/>
        <v/>
      </c>
      <c r="N72" s="49" t="str">
        <f t="shared" si="4"/>
        <v/>
      </c>
      <c r="O72" s="2" t="str">
        <f t="shared" si="3"/>
        <v/>
      </c>
    </row>
    <row r="73" spans="1:18" ht="21" customHeight="1" x14ac:dyDescent="0.15">
      <c r="A73" s="18"/>
      <c r="B73" s="18"/>
      <c r="C73" s="66"/>
      <c r="D73" s="22"/>
      <c r="E73" s="18"/>
      <c r="F73" s="35"/>
      <c r="G73" s="24"/>
      <c r="H73" s="52"/>
      <c r="I73" s="37"/>
      <c r="J73" s="53"/>
      <c r="K73" s="43"/>
      <c r="L73" s="63"/>
      <c r="M73" s="31" t="str">
        <f t="shared" si="5"/>
        <v/>
      </c>
      <c r="N73" s="54" t="str">
        <f t="shared" si="4"/>
        <v/>
      </c>
      <c r="O73" s="2" t="str">
        <f t="shared" si="3"/>
        <v/>
      </c>
    </row>
    <row r="74" spans="1:18" ht="21" customHeight="1" x14ac:dyDescent="0.15">
      <c r="A74" s="16"/>
      <c r="B74" s="16"/>
      <c r="C74" s="67"/>
      <c r="D74" s="17"/>
      <c r="E74" s="16"/>
      <c r="F74" s="20"/>
      <c r="G74" s="25"/>
      <c r="H74" s="57"/>
      <c r="I74" s="38"/>
      <c r="J74" s="39"/>
      <c r="K74" s="42"/>
      <c r="L74" s="64"/>
      <c r="M74" s="32" t="str">
        <f t="shared" si="5"/>
        <v/>
      </c>
      <c r="N74" s="49" t="str">
        <f t="shared" si="4"/>
        <v/>
      </c>
      <c r="O74" s="2" t="str">
        <f t="shared" si="3"/>
        <v/>
      </c>
    </row>
    <row r="75" spans="1:18" ht="21" customHeight="1" x14ac:dyDescent="0.15">
      <c r="A75" s="18"/>
      <c r="B75" s="18"/>
      <c r="C75" s="66"/>
      <c r="D75" s="22"/>
      <c r="E75" s="18"/>
      <c r="F75" s="35"/>
      <c r="G75" s="24"/>
      <c r="H75" s="52"/>
      <c r="I75" s="37"/>
      <c r="J75" s="53"/>
      <c r="K75" s="43"/>
      <c r="L75" s="63"/>
      <c r="M75" s="31" t="str">
        <f t="shared" si="5"/>
        <v/>
      </c>
      <c r="N75" s="54" t="str">
        <f t="shared" si="4"/>
        <v/>
      </c>
      <c r="O75" s="2" t="str">
        <f t="shared" si="3"/>
        <v/>
      </c>
      <c r="R75" s="44"/>
    </row>
    <row r="76" spans="1:18" ht="21" customHeight="1" x14ac:dyDescent="0.15">
      <c r="A76" s="16"/>
      <c r="B76" s="16"/>
      <c r="C76" s="67"/>
      <c r="D76" s="17"/>
      <c r="E76" s="16"/>
      <c r="F76" s="20"/>
      <c r="G76" s="25"/>
      <c r="H76" s="57"/>
      <c r="I76" s="38"/>
      <c r="J76" s="39"/>
      <c r="K76" s="42"/>
      <c r="L76" s="64"/>
      <c r="M76" s="32" t="str">
        <f t="shared" si="5"/>
        <v/>
      </c>
      <c r="N76" s="49" t="str">
        <f t="shared" si="4"/>
        <v/>
      </c>
      <c r="O76" s="2" t="str">
        <f t="shared" si="3"/>
        <v/>
      </c>
    </row>
    <row r="77" spans="1:18" ht="21" customHeight="1" x14ac:dyDescent="0.15">
      <c r="A77" s="18"/>
      <c r="B77" s="18"/>
      <c r="C77" s="66"/>
      <c r="D77" s="22"/>
      <c r="E77" s="18"/>
      <c r="F77" s="35"/>
      <c r="G77" s="24"/>
      <c r="H77" s="52"/>
      <c r="I77" s="37"/>
      <c r="J77" s="53"/>
      <c r="K77" s="43"/>
      <c r="L77" s="63"/>
      <c r="M77" s="31" t="str">
        <f t="shared" si="5"/>
        <v/>
      </c>
      <c r="N77" s="54" t="str">
        <f t="shared" si="4"/>
        <v/>
      </c>
      <c r="O77" s="2" t="str">
        <f t="shared" si="3"/>
        <v/>
      </c>
    </row>
    <row r="78" spans="1:18" ht="21" customHeight="1" x14ac:dyDescent="0.15">
      <c r="A78" s="16"/>
      <c r="B78" s="16"/>
      <c r="C78" s="67"/>
      <c r="D78" s="17"/>
      <c r="E78" s="16"/>
      <c r="F78" s="20"/>
      <c r="G78" s="25"/>
      <c r="H78" s="57"/>
      <c r="I78" s="38"/>
      <c r="J78" s="39"/>
      <c r="K78" s="42"/>
      <c r="L78" s="64"/>
      <c r="M78" s="32" t="str">
        <f t="shared" si="5"/>
        <v/>
      </c>
      <c r="N78" s="49" t="str">
        <f t="shared" si="4"/>
        <v/>
      </c>
      <c r="O78" s="2" t="str">
        <f t="shared" si="3"/>
        <v/>
      </c>
    </row>
    <row r="79" spans="1:18" ht="21" customHeight="1" x14ac:dyDescent="0.15">
      <c r="A79" s="18"/>
      <c r="B79" s="18"/>
      <c r="C79" s="66"/>
      <c r="D79" s="22"/>
      <c r="E79" s="18"/>
      <c r="F79" s="35"/>
      <c r="G79" s="24"/>
      <c r="H79" s="52"/>
      <c r="I79" s="37"/>
      <c r="J79" s="53"/>
      <c r="K79" s="43"/>
      <c r="L79" s="63"/>
      <c r="M79" s="31" t="str">
        <f t="shared" si="5"/>
        <v/>
      </c>
      <c r="N79" s="54" t="str">
        <f t="shared" si="4"/>
        <v/>
      </c>
      <c r="O79" s="2" t="str">
        <f t="shared" si="3"/>
        <v/>
      </c>
    </row>
    <row r="80" spans="1:18" ht="21" customHeight="1" x14ac:dyDescent="0.15">
      <c r="A80" s="16"/>
      <c r="B80" s="16"/>
      <c r="C80" s="67"/>
      <c r="D80" s="17"/>
      <c r="E80" s="16"/>
      <c r="F80" s="20"/>
      <c r="G80" s="25"/>
      <c r="H80" s="57"/>
      <c r="I80" s="38"/>
      <c r="J80" s="39"/>
      <c r="K80" s="42"/>
      <c r="L80" s="64"/>
      <c r="M80" s="32" t="str">
        <f t="shared" si="5"/>
        <v/>
      </c>
      <c r="N80" s="49" t="str">
        <f t="shared" si="4"/>
        <v/>
      </c>
      <c r="O80" s="2" t="str">
        <f t="shared" si="3"/>
        <v/>
      </c>
    </row>
    <row r="81" spans="1:18" ht="21" customHeight="1" x14ac:dyDescent="0.15">
      <c r="A81" s="18"/>
      <c r="B81" s="18"/>
      <c r="C81" s="66"/>
      <c r="D81" s="22"/>
      <c r="E81" s="18"/>
      <c r="F81" s="35"/>
      <c r="G81" s="24"/>
      <c r="H81" s="52"/>
      <c r="I81" s="37"/>
      <c r="J81" s="53"/>
      <c r="K81" s="43"/>
      <c r="L81" s="63"/>
      <c r="M81" s="31" t="str">
        <f t="shared" si="5"/>
        <v/>
      </c>
      <c r="N81" s="54" t="str">
        <f t="shared" si="4"/>
        <v/>
      </c>
      <c r="O81" s="2" t="str">
        <f t="shared" si="3"/>
        <v/>
      </c>
    </row>
    <row r="82" spans="1:18" ht="21" customHeight="1" x14ac:dyDescent="0.15">
      <c r="A82" s="16"/>
      <c r="B82" s="16"/>
      <c r="C82" s="67"/>
      <c r="D82" s="17"/>
      <c r="E82" s="16"/>
      <c r="F82" s="20"/>
      <c r="G82" s="25"/>
      <c r="H82" s="57"/>
      <c r="I82" s="38"/>
      <c r="J82" s="39"/>
      <c r="K82" s="42"/>
      <c r="L82" s="64"/>
      <c r="M82" s="32" t="str">
        <f t="shared" si="5"/>
        <v/>
      </c>
      <c r="N82" s="49" t="str">
        <f t="shared" si="4"/>
        <v/>
      </c>
      <c r="O82" s="2" t="str">
        <f t="shared" si="3"/>
        <v/>
      </c>
    </row>
    <row r="83" spans="1:18" ht="21" customHeight="1" x14ac:dyDescent="0.15">
      <c r="A83" s="18"/>
      <c r="B83" s="18"/>
      <c r="C83" s="66"/>
      <c r="D83" s="22"/>
      <c r="E83" s="18"/>
      <c r="F83" s="35"/>
      <c r="G83" s="24"/>
      <c r="H83" s="52"/>
      <c r="I83" s="37"/>
      <c r="J83" s="53"/>
      <c r="K83" s="43"/>
      <c r="L83" s="63"/>
      <c r="M83" s="31" t="str">
        <f t="shared" si="5"/>
        <v/>
      </c>
      <c r="N83" s="54" t="str">
        <f t="shared" si="4"/>
        <v/>
      </c>
      <c r="O83" s="2" t="str">
        <f t="shared" si="3"/>
        <v/>
      </c>
    </row>
    <row r="84" spans="1:18" ht="21" customHeight="1" x14ac:dyDescent="0.15">
      <c r="A84" s="16"/>
      <c r="B84" s="16"/>
      <c r="C84" s="67"/>
      <c r="D84" s="17"/>
      <c r="E84" s="16"/>
      <c r="F84" s="20"/>
      <c r="G84" s="25"/>
      <c r="H84" s="57"/>
      <c r="I84" s="38"/>
      <c r="J84" s="39"/>
      <c r="K84" s="42"/>
      <c r="L84" s="64"/>
      <c r="M84" s="32" t="str">
        <f t="shared" si="5"/>
        <v/>
      </c>
      <c r="N84" s="49" t="str">
        <f t="shared" si="4"/>
        <v/>
      </c>
      <c r="O84" s="2" t="str">
        <f t="shared" si="3"/>
        <v/>
      </c>
      <c r="R84" s="44"/>
    </row>
    <row r="85" spans="1:18" ht="21" customHeight="1" x14ac:dyDescent="0.15">
      <c r="A85" s="18"/>
      <c r="B85" s="18"/>
      <c r="C85" s="66"/>
      <c r="D85" s="22"/>
      <c r="E85" s="18"/>
      <c r="F85" s="35"/>
      <c r="G85" s="24"/>
      <c r="H85" s="52"/>
      <c r="I85" s="37"/>
      <c r="J85" s="53"/>
      <c r="K85" s="43"/>
      <c r="L85" s="63"/>
      <c r="M85" s="31" t="str">
        <f t="shared" si="5"/>
        <v/>
      </c>
      <c r="N85" s="54" t="str">
        <f t="shared" si="4"/>
        <v/>
      </c>
      <c r="O85" s="2" t="str">
        <f t="shared" si="3"/>
        <v/>
      </c>
    </row>
    <row r="86" spans="1:18" ht="21" customHeight="1" x14ac:dyDescent="0.15">
      <c r="A86" s="16"/>
      <c r="B86" s="16"/>
      <c r="C86" s="67"/>
      <c r="D86" s="17"/>
      <c r="E86" s="16"/>
      <c r="F86" s="20"/>
      <c r="G86" s="25"/>
      <c r="H86" s="57"/>
      <c r="I86" s="38"/>
      <c r="J86" s="39"/>
      <c r="K86" s="42"/>
      <c r="L86" s="64"/>
      <c r="M86" s="32" t="str">
        <f t="shared" si="5"/>
        <v/>
      </c>
      <c r="N86" s="49" t="str">
        <f t="shared" si="4"/>
        <v/>
      </c>
      <c r="O86" s="2" t="str">
        <f t="shared" si="3"/>
        <v/>
      </c>
    </row>
    <row r="87" spans="1:18" ht="21" customHeight="1" x14ac:dyDescent="0.15">
      <c r="A87" s="18"/>
      <c r="B87" s="18"/>
      <c r="C87" s="66"/>
      <c r="D87" s="22"/>
      <c r="E87" s="18"/>
      <c r="F87" s="35"/>
      <c r="G87" s="24"/>
      <c r="H87" s="52"/>
      <c r="I87" s="37"/>
      <c r="J87" s="53"/>
      <c r="K87" s="43"/>
      <c r="L87" s="78"/>
      <c r="M87" s="31" t="str">
        <f t="shared" si="5"/>
        <v/>
      </c>
      <c r="N87" s="54" t="str">
        <f t="shared" si="4"/>
        <v/>
      </c>
      <c r="O87" s="2" t="str">
        <f t="shared" si="3"/>
        <v/>
      </c>
    </row>
    <row r="88" spans="1:18" ht="21" customHeight="1" x14ac:dyDescent="0.15">
      <c r="A88" s="16"/>
      <c r="B88" s="16"/>
      <c r="C88" s="67"/>
      <c r="D88" s="17"/>
      <c r="E88" s="16"/>
      <c r="F88" s="20"/>
      <c r="G88" s="25"/>
      <c r="H88" s="57"/>
      <c r="I88" s="38"/>
      <c r="J88" s="39"/>
      <c r="K88" s="42"/>
      <c r="L88" s="64"/>
      <c r="M88" s="32" t="str">
        <f t="shared" si="5"/>
        <v/>
      </c>
      <c r="N88" s="49" t="str">
        <f t="shared" si="4"/>
        <v/>
      </c>
      <c r="O88" s="2" t="str">
        <f t="shared" si="3"/>
        <v/>
      </c>
    </row>
    <row r="89" spans="1:18" ht="21" customHeight="1" x14ac:dyDescent="0.15">
      <c r="A89" s="18"/>
      <c r="B89" s="18"/>
      <c r="C89" s="66"/>
      <c r="D89" s="22"/>
      <c r="E89" s="18"/>
      <c r="F89" s="35"/>
      <c r="G89" s="24"/>
      <c r="H89" s="52"/>
      <c r="I89" s="37"/>
      <c r="J89" s="53"/>
      <c r="K89" s="43"/>
      <c r="L89" s="63"/>
      <c r="M89" s="31" t="str">
        <f t="shared" si="5"/>
        <v/>
      </c>
      <c r="N89" s="54" t="str">
        <f t="shared" si="4"/>
        <v/>
      </c>
      <c r="O89" s="2" t="str">
        <f t="shared" si="3"/>
        <v/>
      </c>
    </row>
    <row r="90" spans="1:18" ht="21" customHeight="1" x14ac:dyDescent="0.15">
      <c r="A90" s="16"/>
      <c r="B90" s="16"/>
      <c r="C90" s="67"/>
      <c r="D90" s="17"/>
      <c r="E90" s="16"/>
      <c r="F90" s="20"/>
      <c r="G90" s="25"/>
      <c r="H90" s="57"/>
      <c r="I90" s="38"/>
      <c r="J90" s="39"/>
      <c r="K90" s="42"/>
      <c r="L90" s="64"/>
      <c r="M90" s="32" t="str">
        <f t="shared" si="5"/>
        <v/>
      </c>
      <c r="N90" s="49" t="str">
        <f t="shared" si="4"/>
        <v/>
      </c>
      <c r="O90" s="2" t="str">
        <f t="shared" si="3"/>
        <v/>
      </c>
    </row>
    <row r="91" spans="1:18" ht="21" customHeight="1" x14ac:dyDescent="0.15">
      <c r="A91" s="18"/>
      <c r="B91" s="18"/>
      <c r="C91" s="66"/>
      <c r="D91" s="22"/>
      <c r="E91" s="18"/>
      <c r="F91" s="35"/>
      <c r="G91" s="24"/>
      <c r="H91" s="52"/>
      <c r="I91" s="37"/>
      <c r="J91" s="53"/>
      <c r="K91" s="43"/>
      <c r="L91" s="63"/>
      <c r="M91" s="31" t="str">
        <f t="shared" si="5"/>
        <v/>
      </c>
      <c r="N91" s="54" t="str">
        <f t="shared" si="4"/>
        <v/>
      </c>
      <c r="O91" s="2" t="str">
        <f t="shared" si="3"/>
        <v/>
      </c>
    </row>
    <row r="92" spans="1:18" ht="21" customHeight="1" x14ac:dyDescent="0.15">
      <c r="A92" s="16"/>
      <c r="B92" s="16"/>
      <c r="C92" s="67"/>
      <c r="D92" s="17"/>
      <c r="E92" s="16"/>
      <c r="F92" s="20"/>
      <c r="G92" s="25"/>
      <c r="H92" s="57"/>
      <c r="I92" s="38"/>
      <c r="J92" s="39"/>
      <c r="K92" s="42"/>
      <c r="L92" s="64"/>
      <c r="M92" s="32" t="str">
        <f t="shared" si="5"/>
        <v/>
      </c>
      <c r="N92" s="49" t="str">
        <f t="shared" si="4"/>
        <v/>
      </c>
      <c r="O92" s="2" t="str">
        <f t="shared" si="3"/>
        <v/>
      </c>
    </row>
    <row r="93" spans="1:18" ht="21" customHeight="1" x14ac:dyDescent="0.15">
      <c r="A93" s="18"/>
      <c r="B93" s="18"/>
      <c r="C93" s="66"/>
      <c r="D93" s="22"/>
      <c r="E93" s="18"/>
      <c r="F93" s="35"/>
      <c r="G93" s="24"/>
      <c r="H93" s="52"/>
      <c r="I93" s="37"/>
      <c r="J93" s="53"/>
      <c r="K93" s="43"/>
      <c r="L93" s="63"/>
      <c r="M93" s="31" t="str">
        <f t="shared" si="5"/>
        <v/>
      </c>
      <c r="N93" s="54" t="str">
        <f t="shared" si="4"/>
        <v/>
      </c>
      <c r="O93" s="2" t="str">
        <f t="shared" si="3"/>
        <v/>
      </c>
    </row>
    <row r="94" spans="1:18" ht="21" customHeight="1" x14ac:dyDescent="0.15">
      <c r="A94" s="16"/>
      <c r="B94" s="16"/>
      <c r="C94" s="67"/>
      <c r="D94" s="17"/>
      <c r="E94" s="16"/>
      <c r="F94" s="20"/>
      <c r="G94" s="25"/>
      <c r="H94" s="57"/>
      <c r="I94" s="38"/>
      <c r="J94" s="39"/>
      <c r="K94" s="42"/>
      <c r="L94" s="64"/>
      <c r="M94" s="32" t="str">
        <f t="shared" si="5"/>
        <v/>
      </c>
      <c r="N94" s="49" t="str">
        <f t="shared" si="4"/>
        <v/>
      </c>
      <c r="O94" s="2" t="str">
        <f t="shared" si="3"/>
        <v/>
      </c>
    </row>
    <row r="95" spans="1:18" ht="21" customHeight="1" x14ac:dyDescent="0.15">
      <c r="A95" s="18"/>
      <c r="B95" s="18"/>
      <c r="C95" s="66"/>
      <c r="D95" s="22"/>
      <c r="E95" s="18"/>
      <c r="F95" s="35"/>
      <c r="G95" s="24"/>
      <c r="H95" s="52"/>
      <c r="I95" s="37"/>
      <c r="J95" s="53"/>
      <c r="K95" s="43"/>
      <c r="L95" s="63"/>
      <c r="M95" s="31" t="str">
        <f t="shared" si="5"/>
        <v/>
      </c>
      <c r="N95" s="54" t="str">
        <f t="shared" si="4"/>
        <v/>
      </c>
      <c r="O95" s="2" t="str">
        <f t="shared" si="3"/>
        <v/>
      </c>
    </row>
    <row r="96" spans="1:18" ht="21" customHeight="1" x14ac:dyDescent="0.15">
      <c r="A96" s="16"/>
      <c r="B96" s="16"/>
      <c r="C96" s="67"/>
      <c r="D96" s="17"/>
      <c r="E96" s="16"/>
      <c r="F96" s="20"/>
      <c r="G96" s="25"/>
      <c r="H96" s="57"/>
      <c r="I96" s="38"/>
      <c r="J96" s="39"/>
      <c r="K96" s="42"/>
      <c r="L96" s="64"/>
      <c r="M96" s="32" t="str">
        <f t="shared" si="5"/>
        <v/>
      </c>
      <c r="N96" s="49" t="str">
        <f t="shared" si="4"/>
        <v/>
      </c>
      <c r="O96" s="2" t="str">
        <f t="shared" si="3"/>
        <v/>
      </c>
    </row>
    <row r="97" spans="1:15" ht="21" customHeight="1" x14ac:dyDescent="0.15">
      <c r="A97" s="18"/>
      <c r="B97" s="18"/>
      <c r="C97" s="66"/>
      <c r="D97" s="22"/>
      <c r="E97" s="18"/>
      <c r="F97" s="35"/>
      <c r="G97" s="24"/>
      <c r="H97" s="52"/>
      <c r="I97" s="37"/>
      <c r="J97" s="53"/>
      <c r="K97" s="43"/>
      <c r="L97" s="63"/>
      <c r="M97" s="31" t="str">
        <f t="shared" si="5"/>
        <v/>
      </c>
      <c r="N97" s="54" t="str">
        <f t="shared" si="4"/>
        <v/>
      </c>
      <c r="O97" s="2" t="str">
        <f t="shared" si="3"/>
        <v/>
      </c>
    </row>
    <row r="98" spans="1:15" ht="21" customHeight="1" x14ac:dyDescent="0.15">
      <c r="A98" s="16"/>
      <c r="B98" s="16"/>
      <c r="C98" s="67"/>
      <c r="D98" s="17"/>
      <c r="E98" s="16"/>
      <c r="F98" s="20"/>
      <c r="G98" s="25"/>
      <c r="H98" s="57"/>
      <c r="I98" s="38"/>
      <c r="J98" s="39"/>
      <c r="K98" s="42"/>
      <c r="L98" s="64"/>
      <c r="M98" s="32" t="str">
        <f t="shared" si="5"/>
        <v/>
      </c>
      <c r="N98" s="49" t="str">
        <f t="shared" si="4"/>
        <v/>
      </c>
      <c r="O98" s="2" t="str">
        <f t="shared" si="3"/>
        <v/>
      </c>
    </row>
    <row r="99" spans="1:15" ht="21" customHeight="1" x14ac:dyDescent="0.15">
      <c r="A99" s="18"/>
      <c r="B99" s="18"/>
      <c r="C99" s="66"/>
      <c r="D99" s="22"/>
      <c r="E99" s="18"/>
      <c r="F99" s="35"/>
      <c r="G99" s="24"/>
      <c r="H99" s="52"/>
      <c r="I99" s="37"/>
      <c r="J99" s="53"/>
      <c r="K99" s="43"/>
      <c r="L99" s="63"/>
      <c r="M99" s="31" t="str">
        <f t="shared" si="5"/>
        <v/>
      </c>
      <c r="N99" s="54" t="str">
        <f t="shared" si="4"/>
        <v/>
      </c>
      <c r="O99" s="2" t="str">
        <f t="shared" si="3"/>
        <v/>
      </c>
    </row>
    <row r="100" spans="1:15" ht="21" customHeight="1" x14ac:dyDescent="0.15">
      <c r="A100" s="16"/>
      <c r="B100" s="16"/>
      <c r="C100" s="67"/>
      <c r="D100" s="17"/>
      <c r="E100" s="16"/>
      <c r="F100" s="20"/>
      <c r="G100" s="25"/>
      <c r="H100" s="57"/>
      <c r="I100" s="38"/>
      <c r="J100" s="39"/>
      <c r="K100" s="42"/>
      <c r="L100" s="64"/>
      <c r="M100" s="32" t="str">
        <f t="shared" si="5"/>
        <v/>
      </c>
      <c r="N100" s="49" t="str">
        <f t="shared" si="4"/>
        <v/>
      </c>
      <c r="O100" s="2" t="str">
        <f t="shared" si="3"/>
        <v/>
      </c>
    </row>
    <row r="101" spans="1:15" ht="21" customHeight="1" x14ac:dyDescent="0.15">
      <c r="A101" s="18"/>
      <c r="B101" s="18"/>
      <c r="C101" s="66"/>
      <c r="D101" s="22"/>
      <c r="E101" s="18"/>
      <c r="F101" s="35"/>
      <c r="G101" s="24"/>
      <c r="H101" s="52"/>
      <c r="I101" s="37"/>
      <c r="J101" s="53"/>
      <c r="K101" s="43"/>
      <c r="L101" s="63"/>
      <c r="M101" s="31" t="str">
        <f t="shared" si="5"/>
        <v/>
      </c>
      <c r="N101" s="54" t="str">
        <f t="shared" si="4"/>
        <v/>
      </c>
      <c r="O101" s="2" t="str">
        <f t="shared" si="3"/>
        <v/>
      </c>
    </row>
    <row r="102" spans="1:15" ht="21" customHeight="1" x14ac:dyDescent="0.15">
      <c r="A102" s="16"/>
      <c r="B102" s="16"/>
      <c r="C102" s="67"/>
      <c r="D102" s="17"/>
      <c r="E102" s="16"/>
      <c r="F102" s="20"/>
      <c r="G102" s="25"/>
      <c r="H102" s="57"/>
      <c r="I102" s="38"/>
      <c r="J102" s="39"/>
      <c r="K102" s="42"/>
      <c r="L102" s="64"/>
      <c r="M102" s="32" t="str">
        <f t="shared" si="5"/>
        <v/>
      </c>
      <c r="N102" s="49" t="str">
        <f t="shared" si="4"/>
        <v/>
      </c>
      <c r="O102" s="2" t="str">
        <f t="shared" si="3"/>
        <v/>
      </c>
    </row>
    <row r="103" spans="1:15" ht="21" customHeight="1" x14ac:dyDescent="0.15">
      <c r="A103" s="18"/>
      <c r="B103" s="18"/>
      <c r="C103" s="66"/>
      <c r="D103" s="22"/>
      <c r="E103" s="18"/>
      <c r="F103" s="35"/>
      <c r="G103" s="24"/>
      <c r="H103" s="52"/>
      <c r="I103" s="37"/>
      <c r="J103" s="53"/>
      <c r="K103" s="43"/>
      <c r="L103" s="63"/>
      <c r="M103" s="31" t="str">
        <f t="shared" si="5"/>
        <v/>
      </c>
      <c r="N103" s="54" t="str">
        <f t="shared" si="4"/>
        <v/>
      </c>
      <c r="O103" s="2" t="str">
        <f t="shared" si="3"/>
        <v/>
      </c>
    </row>
    <row r="104" spans="1:15" ht="21" customHeight="1" x14ac:dyDescent="0.15">
      <c r="A104" s="16"/>
      <c r="B104" s="16"/>
      <c r="C104" s="67"/>
      <c r="D104" s="17"/>
      <c r="E104" s="16"/>
      <c r="F104" s="20"/>
      <c r="G104" s="25"/>
      <c r="H104" s="57"/>
      <c r="I104" s="38"/>
      <c r="J104" s="39"/>
      <c r="K104" s="42"/>
      <c r="L104" s="64"/>
      <c r="M104" s="32" t="str">
        <f t="shared" si="5"/>
        <v/>
      </c>
      <c r="N104" s="49" t="str">
        <f t="shared" si="4"/>
        <v/>
      </c>
      <c r="O104" s="2" t="str">
        <f t="shared" si="3"/>
        <v/>
      </c>
    </row>
    <row r="105" spans="1:15" ht="21" customHeight="1" x14ac:dyDescent="0.15">
      <c r="A105" s="18"/>
      <c r="B105" s="18"/>
      <c r="C105" s="66"/>
      <c r="D105" s="22"/>
      <c r="E105" s="18"/>
      <c r="F105" s="35"/>
      <c r="G105" s="24"/>
      <c r="H105" s="52"/>
      <c r="I105" s="37"/>
      <c r="J105" s="53"/>
      <c r="K105" s="43"/>
      <c r="L105" s="63"/>
      <c r="M105" s="31" t="str">
        <f t="shared" si="5"/>
        <v/>
      </c>
      <c r="N105" s="54" t="str">
        <f t="shared" si="4"/>
        <v/>
      </c>
      <c r="O105" s="2" t="str">
        <f t="shared" si="3"/>
        <v/>
      </c>
    </row>
    <row r="106" spans="1:15" ht="21" customHeight="1" x14ac:dyDescent="0.15">
      <c r="A106" s="16"/>
      <c r="B106" s="16"/>
      <c r="C106" s="67"/>
      <c r="D106" s="17"/>
      <c r="E106" s="16"/>
      <c r="F106" s="20"/>
      <c r="G106" s="25"/>
      <c r="H106" s="57"/>
      <c r="I106" s="38"/>
      <c r="J106" s="39"/>
      <c r="K106" s="42"/>
      <c r="L106" s="64"/>
      <c r="M106" s="32" t="str">
        <f t="shared" si="5"/>
        <v/>
      </c>
      <c r="N106" s="49" t="str">
        <f t="shared" si="4"/>
        <v/>
      </c>
      <c r="O106" s="2" t="str">
        <f t="shared" si="3"/>
        <v/>
      </c>
    </row>
    <row r="107" spans="1:15" ht="21" customHeight="1" x14ac:dyDescent="0.15">
      <c r="A107" s="18"/>
      <c r="B107" s="18"/>
      <c r="C107" s="66"/>
      <c r="D107" s="22"/>
      <c r="E107" s="18"/>
      <c r="F107" s="35"/>
      <c r="G107" s="24"/>
      <c r="H107" s="52"/>
      <c r="I107" s="37"/>
      <c r="J107" s="53"/>
      <c r="K107" s="43"/>
      <c r="L107" s="63"/>
      <c r="M107" s="31" t="str">
        <f t="shared" si="5"/>
        <v/>
      </c>
      <c r="N107" s="54" t="str">
        <f t="shared" si="4"/>
        <v/>
      </c>
      <c r="O107" s="2" t="str">
        <f t="shared" si="3"/>
        <v/>
      </c>
    </row>
    <row r="108" spans="1:15" ht="21" customHeight="1" x14ac:dyDescent="0.15">
      <c r="A108" s="16"/>
      <c r="B108" s="16"/>
      <c r="C108" s="67"/>
      <c r="D108" s="17"/>
      <c r="E108" s="16"/>
      <c r="F108" s="20"/>
      <c r="G108" s="25"/>
      <c r="H108" s="57"/>
      <c r="I108" s="38"/>
      <c r="J108" s="39"/>
      <c r="K108" s="42"/>
      <c r="L108" s="64"/>
      <c r="M108" s="32" t="str">
        <f t="shared" si="5"/>
        <v/>
      </c>
      <c r="N108" s="49" t="str">
        <f t="shared" si="4"/>
        <v/>
      </c>
      <c r="O108" s="2" t="str">
        <f t="shared" si="3"/>
        <v/>
      </c>
    </row>
    <row r="109" spans="1:15" ht="21" customHeight="1" x14ac:dyDescent="0.15">
      <c r="A109" s="18"/>
      <c r="B109" s="18"/>
      <c r="C109" s="66"/>
      <c r="D109" s="22"/>
      <c r="E109" s="18"/>
      <c r="F109" s="35"/>
      <c r="G109" s="24"/>
      <c r="H109" s="52"/>
      <c r="I109" s="37"/>
      <c r="J109" s="53"/>
      <c r="K109" s="43"/>
      <c r="L109" s="63"/>
      <c r="M109" s="31" t="str">
        <f t="shared" si="5"/>
        <v/>
      </c>
      <c r="N109" s="54" t="str">
        <f t="shared" si="4"/>
        <v/>
      </c>
      <c r="O109" s="2" t="str">
        <f t="shared" si="3"/>
        <v/>
      </c>
    </row>
    <row r="110" spans="1:15" ht="21" customHeight="1" x14ac:dyDescent="0.15">
      <c r="A110" s="16"/>
      <c r="B110" s="16"/>
      <c r="C110" s="67"/>
      <c r="D110" s="17"/>
      <c r="E110" s="16"/>
      <c r="F110" s="20"/>
      <c r="G110" s="25"/>
      <c r="H110" s="57"/>
      <c r="I110" s="38"/>
      <c r="J110" s="39"/>
      <c r="K110" s="42"/>
      <c r="L110" s="64"/>
      <c r="M110" s="32" t="str">
        <f t="shared" si="5"/>
        <v/>
      </c>
      <c r="N110" s="49" t="str">
        <f t="shared" si="4"/>
        <v/>
      </c>
      <c r="O110" s="2" t="str">
        <f t="shared" si="3"/>
        <v/>
      </c>
    </row>
    <row r="111" spans="1:15" ht="21" customHeight="1" x14ac:dyDescent="0.15">
      <c r="A111" s="18"/>
      <c r="B111" s="18"/>
      <c r="C111" s="66"/>
      <c r="D111" s="22"/>
      <c r="E111" s="18"/>
      <c r="F111" s="35"/>
      <c r="G111" s="24"/>
      <c r="H111" s="52"/>
      <c r="I111" s="37"/>
      <c r="J111" s="53"/>
      <c r="K111" s="43"/>
      <c r="L111" s="63"/>
      <c r="M111" s="31" t="str">
        <f t="shared" si="5"/>
        <v/>
      </c>
      <c r="N111" s="54" t="str">
        <f t="shared" si="4"/>
        <v/>
      </c>
      <c r="O111" s="2" t="str">
        <f t="shared" si="3"/>
        <v/>
      </c>
    </row>
    <row r="112" spans="1:15" ht="21" customHeight="1" x14ac:dyDescent="0.15">
      <c r="A112" s="16"/>
      <c r="B112" s="16"/>
      <c r="C112" s="67"/>
      <c r="D112" s="17"/>
      <c r="E112" s="16"/>
      <c r="F112" s="20"/>
      <c r="G112" s="25"/>
      <c r="H112" s="57"/>
      <c r="I112" s="38"/>
      <c r="J112" s="39"/>
      <c r="K112" s="42"/>
      <c r="L112" s="64"/>
      <c r="M112" s="32" t="str">
        <f t="shared" si="5"/>
        <v/>
      </c>
      <c r="N112" s="49" t="str">
        <f t="shared" si="4"/>
        <v/>
      </c>
      <c r="O112" s="2" t="str">
        <f t="shared" si="3"/>
        <v/>
      </c>
    </row>
    <row r="113" spans="1:15" ht="21" customHeight="1" x14ac:dyDescent="0.15">
      <c r="A113" s="18"/>
      <c r="B113" s="18"/>
      <c r="C113" s="66"/>
      <c r="D113" s="22"/>
      <c r="E113" s="18"/>
      <c r="F113" s="35"/>
      <c r="G113" s="24"/>
      <c r="H113" s="52"/>
      <c r="I113" s="37"/>
      <c r="J113" s="53"/>
      <c r="K113" s="43"/>
      <c r="L113" s="63"/>
      <c r="M113" s="31" t="str">
        <f t="shared" si="5"/>
        <v/>
      </c>
      <c r="N113" s="54" t="str">
        <f t="shared" si="4"/>
        <v/>
      </c>
      <c r="O113" s="2" t="str">
        <f t="shared" si="3"/>
        <v/>
      </c>
    </row>
    <row r="114" spans="1:15" ht="21" customHeight="1" x14ac:dyDescent="0.15">
      <c r="A114" s="16"/>
      <c r="B114" s="16"/>
      <c r="C114" s="67"/>
      <c r="D114" s="17"/>
      <c r="E114" s="16"/>
      <c r="F114" s="20"/>
      <c r="G114" s="25"/>
      <c r="H114" s="57"/>
      <c r="I114" s="38"/>
      <c r="J114" s="39"/>
      <c r="K114" s="42"/>
      <c r="L114" s="64"/>
      <c r="M114" s="32" t="str">
        <f t="shared" si="5"/>
        <v/>
      </c>
      <c r="N114" s="49" t="str">
        <f t="shared" si="4"/>
        <v/>
      </c>
      <c r="O114" s="2" t="str">
        <f t="shared" si="3"/>
        <v/>
      </c>
    </row>
    <row r="115" spans="1:15" ht="21" customHeight="1" x14ac:dyDescent="0.15">
      <c r="A115" s="18"/>
      <c r="B115" s="18"/>
      <c r="C115" s="66"/>
      <c r="D115" s="22"/>
      <c r="E115" s="18"/>
      <c r="F115" s="35"/>
      <c r="G115" s="24"/>
      <c r="H115" s="52"/>
      <c r="I115" s="37"/>
      <c r="J115" s="53"/>
      <c r="K115" s="43"/>
      <c r="L115" s="63"/>
      <c r="M115" s="31" t="str">
        <f t="shared" si="5"/>
        <v/>
      </c>
      <c r="N115" s="54" t="str">
        <f t="shared" si="4"/>
        <v/>
      </c>
      <c r="O115" s="2" t="str">
        <f t="shared" si="3"/>
        <v/>
      </c>
    </row>
    <row r="116" spans="1:15" ht="21" customHeight="1" x14ac:dyDescent="0.15">
      <c r="A116" s="16"/>
      <c r="B116" s="16"/>
      <c r="C116" s="67"/>
      <c r="D116" s="17"/>
      <c r="E116" s="16"/>
      <c r="F116" s="20"/>
      <c r="G116" s="25"/>
      <c r="H116" s="57"/>
      <c r="I116" s="38"/>
      <c r="J116" s="39"/>
      <c r="K116" s="42"/>
      <c r="L116" s="64"/>
      <c r="M116" s="32" t="str">
        <f t="shared" si="5"/>
        <v/>
      </c>
      <c r="N116" s="49" t="str">
        <f t="shared" si="4"/>
        <v/>
      </c>
      <c r="O116" s="2" t="str">
        <f t="shared" si="3"/>
        <v/>
      </c>
    </row>
    <row r="117" spans="1:15" ht="21" customHeight="1" x14ac:dyDescent="0.15">
      <c r="A117" s="18"/>
      <c r="B117" s="18"/>
      <c r="C117" s="66"/>
      <c r="D117" s="22"/>
      <c r="E117" s="18"/>
      <c r="F117" s="35"/>
      <c r="G117" s="24"/>
      <c r="H117" s="52"/>
      <c r="I117" s="37"/>
      <c r="J117" s="53"/>
      <c r="K117" s="43"/>
      <c r="L117" s="63"/>
      <c r="M117" s="31" t="str">
        <f t="shared" si="5"/>
        <v/>
      </c>
      <c r="N117" s="54" t="str">
        <f t="shared" si="4"/>
        <v/>
      </c>
      <c r="O117" s="2" t="str">
        <f t="shared" si="3"/>
        <v/>
      </c>
    </row>
    <row r="118" spans="1:15" ht="21" customHeight="1" x14ac:dyDescent="0.15">
      <c r="A118" s="16"/>
      <c r="B118" s="16"/>
      <c r="C118" s="67"/>
      <c r="D118" s="17"/>
      <c r="E118" s="16"/>
      <c r="F118" s="20"/>
      <c r="G118" s="25"/>
      <c r="H118" s="57"/>
      <c r="I118" s="38"/>
      <c r="J118" s="39"/>
      <c r="K118" s="42"/>
      <c r="L118" s="64"/>
      <c r="M118" s="32" t="str">
        <f t="shared" si="5"/>
        <v/>
      </c>
      <c r="N118" s="49" t="str">
        <f t="shared" si="4"/>
        <v/>
      </c>
      <c r="O118" s="2" t="str">
        <f t="shared" si="3"/>
        <v/>
      </c>
    </row>
    <row r="119" spans="1:15" ht="21" customHeight="1" x14ac:dyDescent="0.15">
      <c r="A119" s="18"/>
      <c r="B119" s="18"/>
      <c r="C119" s="66"/>
      <c r="D119" s="22"/>
      <c r="E119" s="18"/>
      <c r="F119" s="35"/>
      <c r="G119" s="24"/>
      <c r="H119" s="52"/>
      <c r="I119" s="37"/>
      <c r="J119" s="53"/>
      <c r="K119" s="43"/>
      <c r="L119" s="63"/>
      <c r="M119" s="31" t="str">
        <f t="shared" si="5"/>
        <v/>
      </c>
      <c r="N119" s="54" t="str">
        <f t="shared" si="4"/>
        <v/>
      </c>
      <c r="O119" s="2" t="str">
        <f t="shared" si="3"/>
        <v/>
      </c>
    </row>
    <row r="120" spans="1:15" ht="21" customHeight="1" x14ac:dyDescent="0.15">
      <c r="A120" s="16"/>
      <c r="B120" s="16"/>
      <c r="C120" s="67"/>
      <c r="D120" s="17"/>
      <c r="E120" s="16"/>
      <c r="F120" s="20"/>
      <c r="G120" s="25"/>
      <c r="H120" s="57"/>
      <c r="I120" s="38"/>
      <c r="J120" s="39"/>
      <c r="K120" s="42"/>
      <c r="L120" s="64"/>
      <c r="M120" s="32" t="str">
        <f t="shared" si="5"/>
        <v/>
      </c>
      <c r="N120" s="49" t="str">
        <f t="shared" si="4"/>
        <v/>
      </c>
      <c r="O120" s="2" t="str">
        <f t="shared" si="3"/>
        <v/>
      </c>
    </row>
    <row r="121" spans="1:15" ht="21" customHeight="1" x14ac:dyDescent="0.15">
      <c r="A121" s="18"/>
      <c r="B121" s="18"/>
      <c r="C121" s="66"/>
      <c r="D121" s="22"/>
      <c r="E121" s="18"/>
      <c r="F121" s="35"/>
      <c r="G121" s="24"/>
      <c r="H121" s="52"/>
      <c r="I121" s="37"/>
      <c r="J121" s="53"/>
      <c r="K121" s="43"/>
      <c r="L121" s="63"/>
      <c r="M121" s="31" t="str">
        <f t="shared" si="5"/>
        <v/>
      </c>
      <c r="N121" s="54" t="str">
        <f t="shared" si="4"/>
        <v/>
      </c>
      <c r="O121" s="2" t="str">
        <f t="shared" si="3"/>
        <v/>
      </c>
    </row>
    <row r="122" spans="1:15" ht="21" customHeight="1" x14ac:dyDescent="0.15">
      <c r="A122" s="16"/>
      <c r="B122" s="16"/>
      <c r="C122" s="67"/>
      <c r="D122" s="17"/>
      <c r="E122" s="16"/>
      <c r="F122" s="20"/>
      <c r="G122" s="25"/>
      <c r="H122" s="57"/>
      <c r="I122" s="38"/>
      <c r="J122" s="39"/>
      <c r="K122" s="42"/>
      <c r="L122" s="64"/>
      <c r="M122" s="32" t="str">
        <f t="shared" si="5"/>
        <v/>
      </c>
      <c r="N122" s="49" t="str">
        <f t="shared" si="4"/>
        <v/>
      </c>
      <c r="O122" s="2" t="str">
        <f t="shared" si="3"/>
        <v/>
      </c>
    </row>
    <row r="123" spans="1:15" ht="21" customHeight="1" x14ac:dyDescent="0.15">
      <c r="A123" s="18"/>
      <c r="B123" s="18"/>
      <c r="C123" s="66"/>
      <c r="D123" s="22"/>
      <c r="E123" s="18"/>
      <c r="F123" s="35"/>
      <c r="G123" s="24"/>
      <c r="H123" s="52"/>
      <c r="I123" s="37"/>
      <c r="J123" s="53"/>
      <c r="K123" s="43"/>
      <c r="L123" s="63"/>
      <c r="M123" s="31" t="str">
        <f t="shared" si="5"/>
        <v/>
      </c>
      <c r="N123" s="54" t="str">
        <f t="shared" si="4"/>
        <v/>
      </c>
      <c r="O123" s="2" t="str">
        <f t="shared" si="3"/>
        <v/>
      </c>
    </row>
    <row r="124" spans="1:15" ht="21" customHeight="1" x14ac:dyDescent="0.15">
      <c r="A124" s="16"/>
      <c r="B124" s="16"/>
      <c r="C124" s="67"/>
      <c r="D124" s="17"/>
      <c r="E124" s="16"/>
      <c r="F124" s="20"/>
      <c r="G124" s="25"/>
      <c r="H124" s="57"/>
      <c r="I124" s="38"/>
      <c r="J124" s="39"/>
      <c r="K124" s="42"/>
      <c r="L124" s="64"/>
      <c r="M124" s="32" t="str">
        <f t="shared" si="5"/>
        <v/>
      </c>
      <c r="N124" s="49" t="str">
        <f t="shared" si="4"/>
        <v/>
      </c>
      <c r="O124" s="2" t="str">
        <f t="shared" si="3"/>
        <v/>
      </c>
    </row>
    <row r="125" spans="1:15" ht="21" customHeight="1" x14ac:dyDescent="0.15">
      <c r="A125" s="18"/>
      <c r="B125" s="18"/>
      <c r="C125" s="66"/>
      <c r="D125" s="22"/>
      <c r="E125" s="18"/>
      <c r="F125" s="35"/>
      <c r="G125" s="24"/>
      <c r="H125" s="52"/>
      <c r="I125" s="37"/>
      <c r="J125" s="53"/>
      <c r="K125" s="43"/>
      <c r="L125" s="63"/>
      <c r="M125" s="31" t="str">
        <f t="shared" si="5"/>
        <v/>
      </c>
      <c r="N125" s="54" t="str">
        <f t="shared" si="4"/>
        <v/>
      </c>
      <c r="O125" s="2" t="str">
        <f t="shared" si="3"/>
        <v/>
      </c>
    </row>
    <row r="126" spans="1:15" ht="21" customHeight="1" x14ac:dyDescent="0.15">
      <c r="A126" s="16"/>
      <c r="B126" s="16"/>
      <c r="C126" s="67"/>
      <c r="D126" s="17"/>
      <c r="E126" s="16"/>
      <c r="F126" s="20"/>
      <c r="G126" s="25"/>
      <c r="H126" s="57"/>
      <c r="I126" s="38"/>
      <c r="J126" s="39"/>
      <c r="K126" s="42"/>
      <c r="L126" s="64"/>
      <c r="M126" s="32" t="str">
        <f t="shared" si="5"/>
        <v/>
      </c>
      <c r="N126" s="49" t="str">
        <f t="shared" si="4"/>
        <v/>
      </c>
      <c r="O126" s="2" t="str">
        <f t="shared" si="3"/>
        <v/>
      </c>
    </row>
    <row r="127" spans="1:15" ht="21" customHeight="1" x14ac:dyDescent="0.15">
      <c r="A127" s="18"/>
      <c r="B127" s="18"/>
      <c r="C127" s="66"/>
      <c r="D127" s="22"/>
      <c r="E127" s="18"/>
      <c r="F127" s="35"/>
      <c r="G127" s="24"/>
      <c r="H127" s="52"/>
      <c r="I127" s="37"/>
      <c r="J127" s="53"/>
      <c r="K127" s="43"/>
      <c r="L127" s="63"/>
      <c r="M127" s="31" t="str">
        <f t="shared" si="5"/>
        <v/>
      </c>
      <c r="N127" s="54" t="str">
        <f t="shared" si="4"/>
        <v/>
      </c>
      <c r="O127" s="2" t="str">
        <f t="shared" si="3"/>
        <v/>
      </c>
    </row>
    <row r="128" spans="1:15" ht="21" customHeight="1" x14ac:dyDescent="0.15">
      <c r="A128" s="16"/>
      <c r="B128" s="16"/>
      <c r="C128" s="67"/>
      <c r="D128" s="17"/>
      <c r="E128" s="16"/>
      <c r="F128" s="20"/>
      <c r="G128" s="25"/>
      <c r="H128" s="57"/>
      <c r="I128" s="38"/>
      <c r="J128" s="39"/>
      <c r="K128" s="42"/>
      <c r="L128" s="64"/>
      <c r="M128" s="32" t="str">
        <f t="shared" si="5"/>
        <v/>
      </c>
      <c r="N128" s="49" t="str">
        <f t="shared" si="4"/>
        <v/>
      </c>
      <c r="O128" s="2" t="str">
        <f t="shared" si="3"/>
        <v/>
      </c>
    </row>
    <row r="129" spans="1:15" ht="21" customHeight="1" x14ac:dyDescent="0.15">
      <c r="A129" s="18"/>
      <c r="B129" s="18"/>
      <c r="C129" s="66"/>
      <c r="D129" s="22"/>
      <c r="E129" s="18"/>
      <c r="F129" s="35"/>
      <c r="G129" s="24"/>
      <c r="H129" s="52"/>
      <c r="I129" s="37"/>
      <c r="J129" s="53"/>
      <c r="K129" s="43"/>
      <c r="L129" s="63"/>
      <c r="M129" s="31" t="str">
        <f t="shared" si="5"/>
        <v/>
      </c>
      <c r="N129" s="54" t="str">
        <f t="shared" si="4"/>
        <v/>
      </c>
      <c r="O129" s="2" t="str">
        <f t="shared" si="3"/>
        <v/>
      </c>
    </row>
    <row r="130" spans="1:15" ht="21" customHeight="1" x14ac:dyDescent="0.15">
      <c r="A130" s="16"/>
      <c r="B130" s="16"/>
      <c r="C130" s="67"/>
      <c r="D130" s="17"/>
      <c r="E130" s="16"/>
      <c r="F130" s="20"/>
      <c r="G130" s="25"/>
      <c r="H130" s="57"/>
      <c r="I130" s="38"/>
      <c r="J130" s="39"/>
      <c r="K130" s="42"/>
      <c r="L130" s="64"/>
      <c r="M130" s="32" t="str">
        <f t="shared" si="5"/>
        <v/>
      </c>
      <c r="N130" s="49" t="str">
        <f t="shared" si="4"/>
        <v/>
      </c>
      <c r="O130" s="2" t="str">
        <f t="shared" si="3"/>
        <v/>
      </c>
    </row>
    <row r="131" spans="1:15" ht="21" customHeight="1" x14ac:dyDescent="0.15">
      <c r="A131" s="18"/>
      <c r="B131" s="18"/>
      <c r="C131" s="66"/>
      <c r="D131" s="22"/>
      <c r="E131" s="18"/>
      <c r="F131" s="35"/>
      <c r="G131" s="24"/>
      <c r="H131" s="52"/>
      <c r="I131" s="37"/>
      <c r="J131" s="53"/>
      <c r="K131" s="43"/>
      <c r="L131" s="63"/>
      <c r="M131" s="31" t="str">
        <f t="shared" si="5"/>
        <v/>
      </c>
      <c r="N131" s="54" t="str">
        <f t="shared" si="4"/>
        <v/>
      </c>
      <c r="O131" s="2" t="str">
        <f t="shared" si="3"/>
        <v/>
      </c>
    </row>
    <row r="132" spans="1:15" ht="21" customHeight="1" x14ac:dyDescent="0.15">
      <c r="A132" s="16"/>
      <c r="B132" s="16"/>
      <c r="C132" s="67"/>
      <c r="D132" s="17"/>
      <c r="E132" s="16"/>
      <c r="F132" s="20"/>
      <c r="G132" s="25"/>
      <c r="H132" s="57"/>
      <c r="I132" s="38"/>
      <c r="J132" s="39"/>
      <c r="K132" s="42"/>
      <c r="L132" s="64"/>
      <c r="M132" s="32" t="str">
        <f t="shared" si="5"/>
        <v/>
      </c>
      <c r="N132" s="49" t="str">
        <f t="shared" si="4"/>
        <v/>
      </c>
      <c r="O132" s="2" t="str">
        <f t="shared" ref="O132:O195" si="6">IF(C132="","",MONTH(C132))</f>
        <v/>
      </c>
    </row>
    <row r="133" spans="1:15" ht="21" customHeight="1" x14ac:dyDescent="0.15">
      <c r="A133" s="18"/>
      <c r="B133" s="18"/>
      <c r="C133" s="66"/>
      <c r="D133" s="22"/>
      <c r="E133" s="18"/>
      <c r="F133" s="35"/>
      <c r="G133" s="24"/>
      <c r="H133" s="52"/>
      <c r="I133" s="37"/>
      <c r="J133" s="53"/>
      <c r="K133" s="43"/>
      <c r="L133" s="63"/>
      <c r="M133" s="31" t="str">
        <f t="shared" si="5"/>
        <v/>
      </c>
      <c r="N133" s="54" t="str">
        <f t="shared" si="4"/>
        <v/>
      </c>
      <c r="O133" s="2" t="str">
        <f t="shared" si="6"/>
        <v/>
      </c>
    </row>
    <row r="134" spans="1:15" ht="21" customHeight="1" x14ac:dyDescent="0.15">
      <c r="A134" s="16"/>
      <c r="B134" s="16"/>
      <c r="C134" s="67"/>
      <c r="D134" s="17"/>
      <c r="E134" s="16"/>
      <c r="F134" s="20"/>
      <c r="G134" s="25"/>
      <c r="H134" s="57"/>
      <c r="I134" s="38"/>
      <c r="J134" s="39"/>
      <c r="K134" s="42"/>
      <c r="L134" s="64"/>
      <c r="M134" s="32" t="str">
        <f t="shared" si="5"/>
        <v/>
      </c>
      <c r="N134" s="49" t="str">
        <f t="shared" ref="N134:N197" si="7">IF(H134="","",N133+H134)</f>
        <v/>
      </c>
      <c r="O134" s="2" t="str">
        <f t="shared" si="6"/>
        <v/>
      </c>
    </row>
    <row r="135" spans="1:15" ht="21" customHeight="1" x14ac:dyDescent="0.15">
      <c r="A135" s="18"/>
      <c r="B135" s="18"/>
      <c r="C135" s="66"/>
      <c r="D135" s="22"/>
      <c r="E135" s="18"/>
      <c r="F135" s="35"/>
      <c r="G135" s="24"/>
      <c r="H135" s="52"/>
      <c r="I135" s="37"/>
      <c r="J135" s="53"/>
      <c r="K135" s="43"/>
      <c r="L135" s="63"/>
      <c r="M135" s="31" t="str">
        <f t="shared" ref="M135:M198" si="8">IF(H135="","",M134+H135)</f>
        <v/>
      </c>
      <c r="N135" s="54" t="str">
        <f t="shared" si="7"/>
        <v/>
      </c>
      <c r="O135" s="2" t="str">
        <f t="shared" si="6"/>
        <v/>
      </c>
    </row>
    <row r="136" spans="1:15" ht="21" customHeight="1" x14ac:dyDescent="0.15">
      <c r="A136" s="16"/>
      <c r="B136" s="16"/>
      <c r="C136" s="67"/>
      <c r="D136" s="17"/>
      <c r="E136" s="16"/>
      <c r="F136" s="20"/>
      <c r="G136" s="25"/>
      <c r="H136" s="57"/>
      <c r="I136" s="38"/>
      <c r="J136" s="39"/>
      <c r="K136" s="42"/>
      <c r="L136" s="64"/>
      <c r="M136" s="32" t="str">
        <f t="shared" si="8"/>
        <v/>
      </c>
      <c r="N136" s="49" t="str">
        <f t="shared" si="7"/>
        <v/>
      </c>
      <c r="O136" s="2" t="str">
        <f t="shared" si="6"/>
        <v/>
      </c>
    </row>
    <row r="137" spans="1:15" ht="21" customHeight="1" x14ac:dyDescent="0.15">
      <c r="A137" s="18"/>
      <c r="B137" s="18"/>
      <c r="C137" s="66"/>
      <c r="D137" s="22"/>
      <c r="E137" s="18"/>
      <c r="F137" s="35"/>
      <c r="G137" s="24"/>
      <c r="H137" s="52"/>
      <c r="I137" s="37"/>
      <c r="J137" s="53"/>
      <c r="K137" s="43"/>
      <c r="L137" s="63"/>
      <c r="M137" s="31" t="str">
        <f t="shared" si="8"/>
        <v/>
      </c>
      <c r="N137" s="54" t="str">
        <f t="shared" si="7"/>
        <v/>
      </c>
      <c r="O137" s="2" t="str">
        <f t="shared" si="6"/>
        <v/>
      </c>
    </row>
    <row r="138" spans="1:15" ht="21" customHeight="1" x14ac:dyDescent="0.15">
      <c r="A138" s="16"/>
      <c r="B138" s="16"/>
      <c r="C138" s="67"/>
      <c r="D138" s="17"/>
      <c r="E138" s="16"/>
      <c r="F138" s="20"/>
      <c r="G138" s="25"/>
      <c r="H138" s="57"/>
      <c r="I138" s="38"/>
      <c r="J138" s="39"/>
      <c r="K138" s="42"/>
      <c r="L138" s="64"/>
      <c r="M138" s="32" t="str">
        <f t="shared" si="8"/>
        <v/>
      </c>
      <c r="N138" s="49" t="str">
        <f t="shared" si="7"/>
        <v/>
      </c>
      <c r="O138" s="2" t="str">
        <f t="shared" si="6"/>
        <v/>
      </c>
    </row>
    <row r="139" spans="1:15" ht="21" customHeight="1" x14ac:dyDescent="0.15">
      <c r="A139" s="18"/>
      <c r="B139" s="18"/>
      <c r="C139" s="66"/>
      <c r="D139" s="22"/>
      <c r="E139" s="18"/>
      <c r="F139" s="35"/>
      <c r="G139" s="24"/>
      <c r="H139" s="52"/>
      <c r="I139" s="37"/>
      <c r="J139" s="53"/>
      <c r="K139" s="43"/>
      <c r="L139" s="63"/>
      <c r="M139" s="31" t="str">
        <f t="shared" si="8"/>
        <v/>
      </c>
      <c r="N139" s="54" t="str">
        <f t="shared" si="7"/>
        <v/>
      </c>
      <c r="O139" s="2" t="str">
        <f t="shared" si="6"/>
        <v/>
      </c>
    </row>
    <row r="140" spans="1:15" ht="21" customHeight="1" x14ac:dyDescent="0.15">
      <c r="A140" s="16"/>
      <c r="B140" s="16"/>
      <c r="C140" s="67"/>
      <c r="D140" s="17"/>
      <c r="E140" s="16"/>
      <c r="F140" s="20"/>
      <c r="G140" s="25"/>
      <c r="H140" s="57"/>
      <c r="I140" s="38"/>
      <c r="J140" s="39"/>
      <c r="K140" s="42"/>
      <c r="L140" s="64"/>
      <c r="M140" s="32" t="str">
        <f t="shared" si="8"/>
        <v/>
      </c>
      <c r="N140" s="49" t="str">
        <f t="shared" si="7"/>
        <v/>
      </c>
      <c r="O140" s="2" t="str">
        <f t="shared" si="6"/>
        <v/>
      </c>
    </row>
    <row r="141" spans="1:15" ht="21" customHeight="1" x14ac:dyDescent="0.15">
      <c r="A141" s="18"/>
      <c r="B141" s="18"/>
      <c r="C141" s="66"/>
      <c r="D141" s="22"/>
      <c r="E141" s="18"/>
      <c r="F141" s="35"/>
      <c r="G141" s="24"/>
      <c r="H141" s="52"/>
      <c r="I141" s="37"/>
      <c r="J141" s="53"/>
      <c r="K141" s="43"/>
      <c r="L141" s="63"/>
      <c r="M141" s="31" t="str">
        <f t="shared" si="8"/>
        <v/>
      </c>
      <c r="N141" s="54" t="str">
        <f t="shared" si="7"/>
        <v/>
      </c>
      <c r="O141" s="2" t="str">
        <f t="shared" si="6"/>
        <v/>
      </c>
    </row>
    <row r="142" spans="1:15" ht="21" customHeight="1" x14ac:dyDescent="0.15">
      <c r="A142" s="16"/>
      <c r="B142" s="16"/>
      <c r="C142" s="67"/>
      <c r="D142" s="17"/>
      <c r="E142" s="16"/>
      <c r="F142" s="20"/>
      <c r="G142" s="25"/>
      <c r="H142" s="57"/>
      <c r="I142" s="38"/>
      <c r="J142" s="39"/>
      <c r="K142" s="42"/>
      <c r="L142" s="64"/>
      <c r="M142" s="32" t="str">
        <f t="shared" si="8"/>
        <v/>
      </c>
      <c r="N142" s="49" t="str">
        <f t="shared" si="7"/>
        <v/>
      </c>
      <c r="O142" s="2" t="str">
        <f t="shared" si="6"/>
        <v/>
      </c>
    </row>
    <row r="143" spans="1:15" ht="21" customHeight="1" x14ac:dyDescent="0.15">
      <c r="A143" s="18"/>
      <c r="B143" s="18"/>
      <c r="C143" s="66"/>
      <c r="D143" s="22"/>
      <c r="E143" s="18"/>
      <c r="F143" s="35"/>
      <c r="G143" s="24"/>
      <c r="H143" s="52"/>
      <c r="I143" s="37"/>
      <c r="J143" s="53"/>
      <c r="K143" s="43"/>
      <c r="L143" s="63"/>
      <c r="M143" s="31" t="str">
        <f t="shared" si="8"/>
        <v/>
      </c>
      <c r="N143" s="54" t="str">
        <f t="shared" si="7"/>
        <v/>
      </c>
      <c r="O143" s="2" t="str">
        <f t="shared" si="6"/>
        <v/>
      </c>
    </row>
    <row r="144" spans="1:15" ht="21" customHeight="1" x14ac:dyDescent="0.15">
      <c r="A144" s="16"/>
      <c r="B144" s="16"/>
      <c r="C144" s="67"/>
      <c r="D144" s="17"/>
      <c r="E144" s="16"/>
      <c r="F144" s="20"/>
      <c r="G144" s="25"/>
      <c r="H144" s="57"/>
      <c r="I144" s="38"/>
      <c r="J144" s="39"/>
      <c r="K144" s="42"/>
      <c r="L144" s="64"/>
      <c r="M144" s="32" t="str">
        <f t="shared" si="8"/>
        <v/>
      </c>
      <c r="N144" s="49" t="str">
        <f t="shared" si="7"/>
        <v/>
      </c>
      <c r="O144" s="2" t="str">
        <f t="shared" si="6"/>
        <v/>
      </c>
    </row>
    <row r="145" spans="1:15" ht="21" customHeight="1" x14ac:dyDescent="0.15">
      <c r="A145" s="18"/>
      <c r="B145" s="18"/>
      <c r="C145" s="66"/>
      <c r="D145" s="22"/>
      <c r="E145" s="18"/>
      <c r="F145" s="35"/>
      <c r="G145" s="24"/>
      <c r="H145" s="52"/>
      <c r="I145" s="37"/>
      <c r="J145" s="53"/>
      <c r="K145" s="43"/>
      <c r="L145" s="63"/>
      <c r="M145" s="31" t="str">
        <f t="shared" si="8"/>
        <v/>
      </c>
      <c r="N145" s="54" t="str">
        <f t="shared" si="7"/>
        <v/>
      </c>
      <c r="O145" s="2" t="str">
        <f t="shared" si="6"/>
        <v/>
      </c>
    </row>
    <row r="146" spans="1:15" ht="21" customHeight="1" x14ac:dyDescent="0.15">
      <c r="A146" s="16"/>
      <c r="B146" s="16"/>
      <c r="C146" s="67"/>
      <c r="D146" s="17"/>
      <c r="E146" s="16"/>
      <c r="F146" s="20"/>
      <c r="G146" s="25"/>
      <c r="H146" s="57"/>
      <c r="I146" s="38"/>
      <c r="J146" s="39"/>
      <c r="K146" s="42"/>
      <c r="L146" s="64"/>
      <c r="M146" s="32" t="str">
        <f t="shared" si="8"/>
        <v/>
      </c>
      <c r="N146" s="49" t="str">
        <f t="shared" si="7"/>
        <v/>
      </c>
      <c r="O146" s="2" t="str">
        <f t="shared" si="6"/>
        <v/>
      </c>
    </row>
    <row r="147" spans="1:15" ht="21" customHeight="1" x14ac:dyDescent="0.15">
      <c r="A147" s="18"/>
      <c r="B147" s="18"/>
      <c r="C147" s="66"/>
      <c r="D147" s="22"/>
      <c r="E147" s="18"/>
      <c r="F147" s="35"/>
      <c r="G147" s="24"/>
      <c r="H147" s="52"/>
      <c r="I147" s="37"/>
      <c r="J147" s="53"/>
      <c r="K147" s="43"/>
      <c r="L147" s="63"/>
      <c r="M147" s="31" t="str">
        <f t="shared" si="8"/>
        <v/>
      </c>
      <c r="N147" s="54" t="str">
        <f t="shared" si="7"/>
        <v/>
      </c>
      <c r="O147" s="2" t="str">
        <f t="shared" si="6"/>
        <v/>
      </c>
    </row>
    <row r="148" spans="1:15" ht="21" customHeight="1" x14ac:dyDescent="0.15">
      <c r="A148" s="16"/>
      <c r="B148" s="16"/>
      <c r="C148" s="67"/>
      <c r="D148" s="17"/>
      <c r="E148" s="16"/>
      <c r="F148" s="20"/>
      <c r="G148" s="25"/>
      <c r="H148" s="57"/>
      <c r="I148" s="38"/>
      <c r="J148" s="39"/>
      <c r="K148" s="42"/>
      <c r="L148" s="64"/>
      <c r="M148" s="32" t="str">
        <f t="shared" si="8"/>
        <v/>
      </c>
      <c r="N148" s="49" t="str">
        <f t="shared" si="7"/>
        <v/>
      </c>
      <c r="O148" s="2" t="str">
        <f t="shared" si="6"/>
        <v/>
      </c>
    </row>
    <row r="149" spans="1:15" ht="21" customHeight="1" x14ac:dyDescent="0.15">
      <c r="A149" s="18"/>
      <c r="B149" s="18"/>
      <c r="C149" s="66"/>
      <c r="D149" s="22"/>
      <c r="E149" s="18"/>
      <c r="F149" s="35"/>
      <c r="G149" s="24"/>
      <c r="H149" s="52"/>
      <c r="I149" s="37"/>
      <c r="J149" s="53"/>
      <c r="K149" s="43"/>
      <c r="L149" s="63"/>
      <c r="M149" s="31" t="str">
        <f t="shared" si="8"/>
        <v/>
      </c>
      <c r="N149" s="54" t="str">
        <f t="shared" si="7"/>
        <v/>
      </c>
      <c r="O149" s="2" t="str">
        <f t="shared" si="6"/>
        <v/>
      </c>
    </row>
    <row r="150" spans="1:15" ht="21" customHeight="1" x14ac:dyDescent="0.15">
      <c r="A150" s="16"/>
      <c r="B150" s="16"/>
      <c r="C150" s="67"/>
      <c r="D150" s="17"/>
      <c r="E150" s="16"/>
      <c r="F150" s="20"/>
      <c r="G150" s="25"/>
      <c r="H150" s="57"/>
      <c r="I150" s="38"/>
      <c r="J150" s="39"/>
      <c r="K150" s="42"/>
      <c r="L150" s="64"/>
      <c r="M150" s="32" t="str">
        <f t="shared" si="8"/>
        <v/>
      </c>
      <c r="N150" s="49" t="str">
        <f t="shared" si="7"/>
        <v/>
      </c>
      <c r="O150" s="2" t="str">
        <f t="shared" si="6"/>
        <v/>
      </c>
    </row>
    <row r="151" spans="1:15" ht="21" customHeight="1" x14ac:dyDescent="0.15">
      <c r="A151" s="18"/>
      <c r="B151" s="18"/>
      <c r="C151" s="66"/>
      <c r="D151" s="22"/>
      <c r="E151" s="18"/>
      <c r="F151" s="35"/>
      <c r="G151" s="24"/>
      <c r="H151" s="52"/>
      <c r="I151" s="37"/>
      <c r="J151" s="53"/>
      <c r="K151" s="43"/>
      <c r="L151" s="63"/>
      <c r="M151" s="31" t="str">
        <f t="shared" si="8"/>
        <v/>
      </c>
      <c r="N151" s="54" t="str">
        <f t="shared" si="7"/>
        <v/>
      </c>
      <c r="O151" s="2" t="str">
        <f t="shared" si="6"/>
        <v/>
      </c>
    </row>
    <row r="152" spans="1:15" ht="21" customHeight="1" x14ac:dyDescent="0.15">
      <c r="A152" s="16"/>
      <c r="B152" s="16" t="s">
        <v>32</v>
      </c>
      <c r="C152" s="67"/>
      <c r="D152" s="17"/>
      <c r="E152" s="16"/>
      <c r="F152" s="20"/>
      <c r="G152" s="25"/>
      <c r="H152" s="57"/>
      <c r="I152" s="38"/>
      <c r="J152" s="39"/>
      <c r="K152" s="42"/>
      <c r="L152" s="64"/>
      <c r="M152" s="32" t="str">
        <f t="shared" si="8"/>
        <v/>
      </c>
      <c r="N152" s="49" t="str">
        <f t="shared" si="7"/>
        <v/>
      </c>
      <c r="O152" s="2" t="str">
        <f t="shared" si="6"/>
        <v/>
      </c>
    </row>
    <row r="153" spans="1:15" ht="21" customHeight="1" x14ac:dyDescent="0.15">
      <c r="A153" s="18"/>
      <c r="B153" s="18" t="s">
        <v>32</v>
      </c>
      <c r="C153" s="66"/>
      <c r="D153" s="22"/>
      <c r="E153" s="18"/>
      <c r="F153" s="35"/>
      <c r="G153" s="24"/>
      <c r="H153" s="52"/>
      <c r="I153" s="37"/>
      <c r="J153" s="53"/>
      <c r="K153" s="43"/>
      <c r="L153" s="63"/>
      <c r="M153" s="31" t="str">
        <f t="shared" si="8"/>
        <v/>
      </c>
      <c r="N153" s="54" t="str">
        <f t="shared" si="7"/>
        <v/>
      </c>
      <c r="O153" s="2" t="str">
        <f t="shared" si="6"/>
        <v/>
      </c>
    </row>
    <row r="154" spans="1:15" ht="21" customHeight="1" x14ac:dyDescent="0.15">
      <c r="A154" s="16"/>
      <c r="B154" s="16" t="s">
        <v>32</v>
      </c>
      <c r="C154" s="67"/>
      <c r="D154" s="17"/>
      <c r="E154" s="16"/>
      <c r="F154" s="20"/>
      <c r="G154" s="25"/>
      <c r="H154" s="57"/>
      <c r="I154" s="38"/>
      <c r="J154" s="39"/>
      <c r="K154" s="42"/>
      <c r="L154" s="64"/>
      <c r="M154" s="32" t="str">
        <f t="shared" si="8"/>
        <v/>
      </c>
      <c r="N154" s="49" t="str">
        <f t="shared" si="7"/>
        <v/>
      </c>
      <c r="O154" s="2" t="str">
        <f t="shared" si="6"/>
        <v/>
      </c>
    </row>
    <row r="155" spans="1:15" ht="21" customHeight="1" x14ac:dyDescent="0.15">
      <c r="A155" s="18"/>
      <c r="B155" s="18" t="s">
        <v>32</v>
      </c>
      <c r="C155" s="66"/>
      <c r="D155" s="22"/>
      <c r="E155" s="18"/>
      <c r="F155" s="35"/>
      <c r="G155" s="24"/>
      <c r="H155" s="52"/>
      <c r="I155" s="37"/>
      <c r="J155" s="53"/>
      <c r="K155" s="43"/>
      <c r="L155" s="63"/>
      <c r="M155" s="31" t="str">
        <f t="shared" si="8"/>
        <v/>
      </c>
      <c r="N155" s="54" t="str">
        <f t="shared" si="7"/>
        <v/>
      </c>
      <c r="O155" s="2" t="str">
        <f t="shared" si="6"/>
        <v/>
      </c>
    </row>
    <row r="156" spans="1:15" ht="21" customHeight="1" x14ac:dyDescent="0.15">
      <c r="A156" s="16"/>
      <c r="B156" s="16" t="s">
        <v>32</v>
      </c>
      <c r="C156" s="67"/>
      <c r="D156" s="17"/>
      <c r="E156" s="16"/>
      <c r="F156" s="20"/>
      <c r="G156" s="25"/>
      <c r="H156" s="57"/>
      <c r="I156" s="38"/>
      <c r="J156" s="39"/>
      <c r="K156" s="42"/>
      <c r="L156" s="64"/>
      <c r="M156" s="32" t="str">
        <f t="shared" si="8"/>
        <v/>
      </c>
      <c r="N156" s="49" t="str">
        <f t="shared" si="7"/>
        <v/>
      </c>
      <c r="O156" s="2" t="str">
        <f t="shared" si="6"/>
        <v/>
      </c>
    </row>
    <row r="157" spans="1:15" ht="21" customHeight="1" x14ac:dyDescent="0.15">
      <c r="A157" s="18"/>
      <c r="B157" s="18" t="s">
        <v>32</v>
      </c>
      <c r="C157" s="66"/>
      <c r="D157" s="22"/>
      <c r="E157" s="18"/>
      <c r="F157" s="35"/>
      <c r="G157" s="24"/>
      <c r="H157" s="52"/>
      <c r="I157" s="37"/>
      <c r="J157" s="53"/>
      <c r="K157" s="43"/>
      <c r="L157" s="63"/>
      <c r="M157" s="31" t="str">
        <f t="shared" si="8"/>
        <v/>
      </c>
      <c r="N157" s="54" t="str">
        <f t="shared" si="7"/>
        <v/>
      </c>
      <c r="O157" s="2" t="str">
        <f t="shared" si="6"/>
        <v/>
      </c>
    </row>
    <row r="158" spans="1:15" ht="21" customHeight="1" x14ac:dyDescent="0.15">
      <c r="A158" s="16"/>
      <c r="B158" s="16" t="s">
        <v>32</v>
      </c>
      <c r="C158" s="67"/>
      <c r="D158" s="17"/>
      <c r="E158" s="16"/>
      <c r="F158" s="20"/>
      <c r="G158" s="25"/>
      <c r="H158" s="57"/>
      <c r="I158" s="38"/>
      <c r="J158" s="39"/>
      <c r="K158" s="42"/>
      <c r="L158" s="64"/>
      <c r="M158" s="32" t="str">
        <f t="shared" si="8"/>
        <v/>
      </c>
      <c r="N158" s="49" t="str">
        <f t="shared" si="7"/>
        <v/>
      </c>
      <c r="O158" s="2" t="str">
        <f t="shared" si="6"/>
        <v/>
      </c>
    </row>
    <row r="159" spans="1:15" ht="21" customHeight="1" x14ac:dyDescent="0.15">
      <c r="A159" s="18"/>
      <c r="B159" s="18" t="s">
        <v>32</v>
      </c>
      <c r="C159" s="66"/>
      <c r="D159" s="22"/>
      <c r="E159" s="18"/>
      <c r="F159" s="35"/>
      <c r="G159" s="24"/>
      <c r="H159" s="52"/>
      <c r="I159" s="37"/>
      <c r="J159" s="53"/>
      <c r="K159" s="43"/>
      <c r="L159" s="63"/>
      <c r="M159" s="31" t="str">
        <f t="shared" si="8"/>
        <v/>
      </c>
      <c r="N159" s="54" t="str">
        <f t="shared" si="7"/>
        <v/>
      </c>
      <c r="O159" s="2" t="str">
        <f t="shared" si="6"/>
        <v/>
      </c>
    </row>
    <row r="160" spans="1:15" ht="21" customHeight="1" x14ac:dyDescent="0.15">
      <c r="A160" s="16"/>
      <c r="B160" s="16" t="s">
        <v>32</v>
      </c>
      <c r="C160" s="67"/>
      <c r="D160" s="17"/>
      <c r="E160" s="16"/>
      <c r="F160" s="20"/>
      <c r="G160" s="25"/>
      <c r="H160" s="57"/>
      <c r="I160" s="38"/>
      <c r="J160" s="39"/>
      <c r="K160" s="42"/>
      <c r="L160" s="64"/>
      <c r="M160" s="32" t="str">
        <f t="shared" si="8"/>
        <v/>
      </c>
      <c r="N160" s="49" t="str">
        <f t="shared" si="7"/>
        <v/>
      </c>
      <c r="O160" s="2" t="str">
        <f t="shared" si="6"/>
        <v/>
      </c>
    </row>
    <row r="161" spans="1:15" ht="21" customHeight="1" x14ac:dyDescent="0.15">
      <c r="A161" s="18"/>
      <c r="B161" s="18" t="s">
        <v>32</v>
      </c>
      <c r="C161" s="66"/>
      <c r="D161" s="22"/>
      <c r="E161" s="18"/>
      <c r="F161" s="35"/>
      <c r="G161" s="24"/>
      <c r="H161" s="52"/>
      <c r="I161" s="37"/>
      <c r="J161" s="53"/>
      <c r="K161" s="43"/>
      <c r="L161" s="63"/>
      <c r="M161" s="31" t="str">
        <f t="shared" si="8"/>
        <v/>
      </c>
      <c r="N161" s="54" t="str">
        <f t="shared" si="7"/>
        <v/>
      </c>
      <c r="O161" s="2" t="str">
        <f t="shared" si="6"/>
        <v/>
      </c>
    </row>
    <row r="162" spans="1:15" ht="21" customHeight="1" x14ac:dyDescent="0.15">
      <c r="A162" s="16"/>
      <c r="B162" s="16" t="s">
        <v>32</v>
      </c>
      <c r="C162" s="67"/>
      <c r="D162" s="17"/>
      <c r="E162" s="16"/>
      <c r="F162" s="20"/>
      <c r="G162" s="25"/>
      <c r="H162" s="57"/>
      <c r="I162" s="38"/>
      <c r="J162" s="39"/>
      <c r="K162" s="42"/>
      <c r="L162" s="64"/>
      <c r="M162" s="32" t="str">
        <f t="shared" si="8"/>
        <v/>
      </c>
      <c r="N162" s="49" t="str">
        <f t="shared" si="7"/>
        <v/>
      </c>
      <c r="O162" s="2" t="str">
        <f t="shared" si="6"/>
        <v/>
      </c>
    </row>
    <row r="163" spans="1:15" ht="21" customHeight="1" x14ac:dyDescent="0.15">
      <c r="A163" s="18"/>
      <c r="B163" s="18" t="s">
        <v>32</v>
      </c>
      <c r="C163" s="66"/>
      <c r="D163" s="22"/>
      <c r="E163" s="18"/>
      <c r="F163" s="35"/>
      <c r="G163" s="24"/>
      <c r="H163" s="52"/>
      <c r="I163" s="37"/>
      <c r="J163" s="53"/>
      <c r="K163" s="43"/>
      <c r="L163" s="63"/>
      <c r="M163" s="31" t="str">
        <f t="shared" si="8"/>
        <v/>
      </c>
      <c r="N163" s="54" t="str">
        <f t="shared" si="7"/>
        <v/>
      </c>
      <c r="O163" s="2" t="str">
        <f t="shared" si="6"/>
        <v/>
      </c>
    </row>
    <row r="164" spans="1:15" ht="21" customHeight="1" x14ac:dyDescent="0.15">
      <c r="A164" s="16"/>
      <c r="B164" s="16" t="s">
        <v>32</v>
      </c>
      <c r="C164" s="67"/>
      <c r="D164" s="17"/>
      <c r="E164" s="16"/>
      <c r="F164" s="20"/>
      <c r="G164" s="25"/>
      <c r="H164" s="57"/>
      <c r="I164" s="38"/>
      <c r="J164" s="39"/>
      <c r="K164" s="42"/>
      <c r="L164" s="64"/>
      <c r="M164" s="32" t="str">
        <f t="shared" si="8"/>
        <v/>
      </c>
      <c r="N164" s="49" t="str">
        <f t="shared" si="7"/>
        <v/>
      </c>
      <c r="O164" s="2" t="str">
        <f t="shared" si="6"/>
        <v/>
      </c>
    </row>
    <row r="165" spans="1:15" ht="21" customHeight="1" x14ac:dyDescent="0.15">
      <c r="A165" s="18"/>
      <c r="B165" s="18" t="s">
        <v>32</v>
      </c>
      <c r="C165" s="66"/>
      <c r="D165" s="22"/>
      <c r="E165" s="18"/>
      <c r="F165" s="35"/>
      <c r="G165" s="24"/>
      <c r="H165" s="52"/>
      <c r="I165" s="37"/>
      <c r="J165" s="53"/>
      <c r="K165" s="43"/>
      <c r="L165" s="63"/>
      <c r="M165" s="31" t="str">
        <f t="shared" si="8"/>
        <v/>
      </c>
      <c r="N165" s="54" t="str">
        <f t="shared" si="7"/>
        <v/>
      </c>
      <c r="O165" s="2" t="str">
        <f t="shared" si="6"/>
        <v/>
      </c>
    </row>
    <row r="166" spans="1:15" ht="21" customHeight="1" x14ac:dyDescent="0.15">
      <c r="A166" s="16"/>
      <c r="B166" s="16" t="s">
        <v>32</v>
      </c>
      <c r="C166" s="67"/>
      <c r="D166" s="17"/>
      <c r="E166" s="16"/>
      <c r="F166" s="20"/>
      <c r="G166" s="25"/>
      <c r="H166" s="57"/>
      <c r="I166" s="38"/>
      <c r="J166" s="39"/>
      <c r="K166" s="42"/>
      <c r="L166" s="64"/>
      <c r="M166" s="32" t="str">
        <f t="shared" si="8"/>
        <v/>
      </c>
      <c r="N166" s="49" t="str">
        <f t="shared" si="7"/>
        <v/>
      </c>
      <c r="O166" s="2" t="str">
        <f t="shared" si="6"/>
        <v/>
      </c>
    </row>
    <row r="167" spans="1:15" ht="21" customHeight="1" x14ac:dyDescent="0.15">
      <c r="A167" s="18"/>
      <c r="B167" s="18" t="s">
        <v>32</v>
      </c>
      <c r="C167" s="66"/>
      <c r="D167" s="22"/>
      <c r="E167" s="18"/>
      <c r="F167" s="35"/>
      <c r="G167" s="24"/>
      <c r="H167" s="52"/>
      <c r="I167" s="37"/>
      <c r="J167" s="53"/>
      <c r="K167" s="43"/>
      <c r="L167" s="63"/>
      <c r="M167" s="31" t="str">
        <f t="shared" si="8"/>
        <v/>
      </c>
      <c r="N167" s="54" t="str">
        <f t="shared" si="7"/>
        <v/>
      </c>
      <c r="O167" s="2" t="str">
        <f t="shared" si="6"/>
        <v/>
      </c>
    </row>
    <row r="168" spans="1:15" ht="21" customHeight="1" x14ac:dyDescent="0.15">
      <c r="A168" s="16"/>
      <c r="B168" s="16" t="s">
        <v>32</v>
      </c>
      <c r="C168" s="67"/>
      <c r="D168" s="17"/>
      <c r="E168" s="16"/>
      <c r="F168" s="20"/>
      <c r="G168" s="25"/>
      <c r="H168" s="57"/>
      <c r="I168" s="38"/>
      <c r="J168" s="39"/>
      <c r="K168" s="42"/>
      <c r="L168" s="64"/>
      <c r="M168" s="32" t="str">
        <f t="shared" si="8"/>
        <v/>
      </c>
      <c r="N168" s="49" t="str">
        <f t="shared" si="7"/>
        <v/>
      </c>
      <c r="O168" s="2" t="str">
        <f t="shared" si="6"/>
        <v/>
      </c>
    </row>
    <row r="169" spans="1:15" ht="21" customHeight="1" x14ac:dyDescent="0.15">
      <c r="A169" s="18"/>
      <c r="B169" s="18" t="s">
        <v>32</v>
      </c>
      <c r="C169" s="66"/>
      <c r="D169" s="22"/>
      <c r="E169" s="18"/>
      <c r="F169" s="35"/>
      <c r="G169" s="24"/>
      <c r="H169" s="52"/>
      <c r="I169" s="37"/>
      <c r="J169" s="53"/>
      <c r="K169" s="43"/>
      <c r="L169" s="63"/>
      <c r="M169" s="31" t="str">
        <f t="shared" si="8"/>
        <v/>
      </c>
      <c r="N169" s="54" t="str">
        <f t="shared" si="7"/>
        <v/>
      </c>
      <c r="O169" s="2" t="str">
        <f t="shared" si="6"/>
        <v/>
      </c>
    </row>
    <row r="170" spans="1:15" ht="21" customHeight="1" x14ac:dyDescent="0.15">
      <c r="A170" s="16"/>
      <c r="B170" s="16" t="s">
        <v>32</v>
      </c>
      <c r="C170" s="67"/>
      <c r="D170" s="17"/>
      <c r="E170" s="16"/>
      <c r="F170" s="20"/>
      <c r="G170" s="25"/>
      <c r="H170" s="57"/>
      <c r="I170" s="38"/>
      <c r="J170" s="39"/>
      <c r="K170" s="42"/>
      <c r="L170" s="64"/>
      <c r="M170" s="32" t="str">
        <f t="shared" si="8"/>
        <v/>
      </c>
      <c r="N170" s="49" t="str">
        <f t="shared" si="7"/>
        <v/>
      </c>
      <c r="O170" s="2" t="str">
        <f t="shared" si="6"/>
        <v/>
      </c>
    </row>
    <row r="171" spans="1:15" ht="21" customHeight="1" x14ac:dyDescent="0.15">
      <c r="A171" s="18"/>
      <c r="B171" s="18" t="s">
        <v>32</v>
      </c>
      <c r="C171" s="66"/>
      <c r="D171" s="22"/>
      <c r="E171" s="18"/>
      <c r="F171" s="35"/>
      <c r="G171" s="24"/>
      <c r="H171" s="52"/>
      <c r="I171" s="37"/>
      <c r="J171" s="53"/>
      <c r="K171" s="43"/>
      <c r="L171" s="63"/>
      <c r="M171" s="31" t="str">
        <f t="shared" si="8"/>
        <v/>
      </c>
      <c r="N171" s="54" t="str">
        <f t="shared" si="7"/>
        <v/>
      </c>
      <c r="O171" s="2" t="str">
        <f t="shared" si="6"/>
        <v/>
      </c>
    </row>
    <row r="172" spans="1:15" ht="21" customHeight="1" x14ac:dyDescent="0.15">
      <c r="A172" s="16"/>
      <c r="B172" s="16" t="s">
        <v>32</v>
      </c>
      <c r="C172" s="67"/>
      <c r="D172" s="17"/>
      <c r="E172" s="16"/>
      <c r="F172" s="20"/>
      <c r="G172" s="25"/>
      <c r="H172" s="57"/>
      <c r="I172" s="38"/>
      <c r="J172" s="39"/>
      <c r="K172" s="42"/>
      <c r="L172" s="64"/>
      <c r="M172" s="32" t="str">
        <f t="shared" si="8"/>
        <v/>
      </c>
      <c r="N172" s="49" t="str">
        <f t="shared" si="7"/>
        <v/>
      </c>
      <c r="O172" s="2" t="str">
        <f t="shared" si="6"/>
        <v/>
      </c>
    </row>
    <row r="173" spans="1:15" ht="21" customHeight="1" x14ac:dyDescent="0.15">
      <c r="A173" s="18"/>
      <c r="B173" s="18" t="s">
        <v>32</v>
      </c>
      <c r="C173" s="66"/>
      <c r="D173" s="22"/>
      <c r="E173" s="18"/>
      <c r="F173" s="35"/>
      <c r="G173" s="24"/>
      <c r="H173" s="52"/>
      <c r="I173" s="37"/>
      <c r="J173" s="53"/>
      <c r="K173" s="43"/>
      <c r="L173" s="63"/>
      <c r="M173" s="31" t="str">
        <f t="shared" si="8"/>
        <v/>
      </c>
      <c r="N173" s="54" t="str">
        <f t="shared" si="7"/>
        <v/>
      </c>
      <c r="O173" s="2" t="str">
        <f t="shared" si="6"/>
        <v/>
      </c>
    </row>
    <row r="174" spans="1:15" ht="21" customHeight="1" x14ac:dyDescent="0.15">
      <c r="A174" s="16"/>
      <c r="B174" s="16" t="s">
        <v>32</v>
      </c>
      <c r="C174" s="67"/>
      <c r="D174" s="17"/>
      <c r="E174" s="16"/>
      <c r="F174" s="20"/>
      <c r="G174" s="25"/>
      <c r="H174" s="57"/>
      <c r="I174" s="38"/>
      <c r="J174" s="39"/>
      <c r="K174" s="42"/>
      <c r="L174" s="64"/>
      <c r="M174" s="32" t="str">
        <f t="shared" si="8"/>
        <v/>
      </c>
      <c r="N174" s="49" t="str">
        <f t="shared" si="7"/>
        <v/>
      </c>
      <c r="O174" s="2" t="str">
        <f t="shared" si="6"/>
        <v/>
      </c>
    </row>
    <row r="175" spans="1:15" ht="21" customHeight="1" x14ac:dyDescent="0.15">
      <c r="A175" s="18"/>
      <c r="B175" s="18" t="s">
        <v>32</v>
      </c>
      <c r="C175" s="66"/>
      <c r="D175" s="22"/>
      <c r="E175" s="18"/>
      <c r="F175" s="35"/>
      <c r="G175" s="24"/>
      <c r="H175" s="52"/>
      <c r="I175" s="37"/>
      <c r="J175" s="53"/>
      <c r="K175" s="43"/>
      <c r="L175" s="63"/>
      <c r="M175" s="31" t="str">
        <f t="shared" si="8"/>
        <v/>
      </c>
      <c r="N175" s="54" t="str">
        <f t="shared" si="7"/>
        <v/>
      </c>
      <c r="O175" s="2" t="str">
        <f t="shared" si="6"/>
        <v/>
      </c>
    </row>
    <row r="176" spans="1:15" ht="21" customHeight="1" x14ac:dyDescent="0.15">
      <c r="A176" s="16"/>
      <c r="B176" s="16" t="s">
        <v>32</v>
      </c>
      <c r="C176" s="67"/>
      <c r="D176" s="17"/>
      <c r="E176" s="16"/>
      <c r="F176" s="20"/>
      <c r="G176" s="25"/>
      <c r="H176" s="57"/>
      <c r="I176" s="38"/>
      <c r="J176" s="39"/>
      <c r="K176" s="42"/>
      <c r="L176" s="64"/>
      <c r="M176" s="32" t="str">
        <f t="shared" si="8"/>
        <v/>
      </c>
      <c r="N176" s="49" t="str">
        <f t="shared" si="7"/>
        <v/>
      </c>
      <c r="O176" s="2" t="str">
        <f t="shared" si="6"/>
        <v/>
      </c>
    </row>
    <row r="177" spans="1:15" ht="21" customHeight="1" x14ac:dyDescent="0.15">
      <c r="A177" s="18"/>
      <c r="B177" s="18" t="s">
        <v>32</v>
      </c>
      <c r="C177" s="66"/>
      <c r="D177" s="22"/>
      <c r="E177" s="18"/>
      <c r="F177" s="35"/>
      <c r="G177" s="24"/>
      <c r="H177" s="52"/>
      <c r="I177" s="37"/>
      <c r="J177" s="53"/>
      <c r="K177" s="43"/>
      <c r="L177" s="63"/>
      <c r="M177" s="31" t="str">
        <f t="shared" si="8"/>
        <v/>
      </c>
      <c r="N177" s="54" t="str">
        <f t="shared" si="7"/>
        <v/>
      </c>
      <c r="O177" s="2" t="str">
        <f t="shared" si="6"/>
        <v/>
      </c>
    </row>
    <row r="178" spans="1:15" ht="21" customHeight="1" x14ac:dyDescent="0.15">
      <c r="A178" s="16"/>
      <c r="B178" s="16" t="s">
        <v>32</v>
      </c>
      <c r="C178" s="67"/>
      <c r="D178" s="17"/>
      <c r="E178" s="16"/>
      <c r="F178" s="20"/>
      <c r="G178" s="25"/>
      <c r="H178" s="57"/>
      <c r="I178" s="38"/>
      <c r="J178" s="39"/>
      <c r="K178" s="42"/>
      <c r="L178" s="64"/>
      <c r="M178" s="32" t="str">
        <f t="shared" si="8"/>
        <v/>
      </c>
      <c r="N178" s="49" t="str">
        <f t="shared" si="7"/>
        <v/>
      </c>
      <c r="O178" s="2" t="str">
        <f t="shared" si="6"/>
        <v/>
      </c>
    </row>
    <row r="179" spans="1:15" ht="21" customHeight="1" x14ac:dyDescent="0.15">
      <c r="A179" s="18"/>
      <c r="B179" s="18" t="s">
        <v>32</v>
      </c>
      <c r="C179" s="66"/>
      <c r="D179" s="22"/>
      <c r="E179" s="18"/>
      <c r="F179" s="35"/>
      <c r="G179" s="24"/>
      <c r="H179" s="52"/>
      <c r="I179" s="37"/>
      <c r="J179" s="53"/>
      <c r="K179" s="43"/>
      <c r="L179" s="63"/>
      <c r="M179" s="31" t="str">
        <f t="shared" si="8"/>
        <v/>
      </c>
      <c r="N179" s="54" t="str">
        <f t="shared" si="7"/>
        <v/>
      </c>
      <c r="O179" s="2" t="str">
        <f t="shared" si="6"/>
        <v/>
      </c>
    </row>
    <row r="180" spans="1:15" ht="21" customHeight="1" x14ac:dyDescent="0.15">
      <c r="A180" s="16"/>
      <c r="B180" s="16" t="s">
        <v>32</v>
      </c>
      <c r="C180" s="67"/>
      <c r="D180" s="17"/>
      <c r="E180" s="16"/>
      <c r="F180" s="20"/>
      <c r="G180" s="25"/>
      <c r="H180" s="57"/>
      <c r="I180" s="38"/>
      <c r="J180" s="39"/>
      <c r="K180" s="42"/>
      <c r="L180" s="64"/>
      <c r="M180" s="32" t="str">
        <f t="shared" si="8"/>
        <v/>
      </c>
      <c r="N180" s="49" t="str">
        <f t="shared" si="7"/>
        <v/>
      </c>
      <c r="O180" s="2" t="str">
        <f t="shared" si="6"/>
        <v/>
      </c>
    </row>
    <row r="181" spans="1:15" ht="21" customHeight="1" x14ac:dyDescent="0.15">
      <c r="A181" s="18"/>
      <c r="B181" s="18" t="s">
        <v>32</v>
      </c>
      <c r="C181" s="66"/>
      <c r="D181" s="22"/>
      <c r="E181" s="18"/>
      <c r="F181" s="35"/>
      <c r="G181" s="24"/>
      <c r="H181" s="52"/>
      <c r="I181" s="37"/>
      <c r="J181" s="53"/>
      <c r="K181" s="43"/>
      <c r="L181" s="63"/>
      <c r="M181" s="31" t="str">
        <f t="shared" si="8"/>
        <v/>
      </c>
      <c r="N181" s="54" t="str">
        <f t="shared" si="7"/>
        <v/>
      </c>
      <c r="O181" s="2" t="str">
        <f t="shared" si="6"/>
        <v/>
      </c>
    </row>
    <row r="182" spans="1:15" ht="21" customHeight="1" x14ac:dyDescent="0.15">
      <c r="A182" s="16"/>
      <c r="B182" s="16" t="s">
        <v>32</v>
      </c>
      <c r="C182" s="67"/>
      <c r="D182" s="17"/>
      <c r="E182" s="16"/>
      <c r="F182" s="20"/>
      <c r="G182" s="25"/>
      <c r="H182" s="57"/>
      <c r="I182" s="38"/>
      <c r="J182" s="39"/>
      <c r="K182" s="42"/>
      <c r="L182" s="64"/>
      <c r="M182" s="32" t="str">
        <f t="shared" si="8"/>
        <v/>
      </c>
      <c r="N182" s="49" t="str">
        <f t="shared" si="7"/>
        <v/>
      </c>
      <c r="O182" s="2" t="str">
        <f t="shared" si="6"/>
        <v/>
      </c>
    </row>
    <row r="183" spans="1:15" ht="21" customHeight="1" x14ac:dyDescent="0.15">
      <c r="A183" s="18"/>
      <c r="B183" s="18" t="s">
        <v>32</v>
      </c>
      <c r="C183" s="66"/>
      <c r="D183" s="22"/>
      <c r="E183" s="18"/>
      <c r="F183" s="35"/>
      <c r="G183" s="24"/>
      <c r="H183" s="52"/>
      <c r="I183" s="37"/>
      <c r="J183" s="53"/>
      <c r="K183" s="43"/>
      <c r="L183" s="63"/>
      <c r="M183" s="31" t="str">
        <f t="shared" si="8"/>
        <v/>
      </c>
      <c r="N183" s="54" t="str">
        <f t="shared" si="7"/>
        <v/>
      </c>
      <c r="O183" s="2" t="str">
        <f t="shared" si="6"/>
        <v/>
      </c>
    </row>
    <row r="184" spans="1:15" ht="21" customHeight="1" x14ac:dyDescent="0.15">
      <c r="A184" s="16"/>
      <c r="B184" s="16" t="s">
        <v>32</v>
      </c>
      <c r="C184" s="67"/>
      <c r="D184" s="17"/>
      <c r="E184" s="16"/>
      <c r="F184" s="20"/>
      <c r="G184" s="25"/>
      <c r="H184" s="57"/>
      <c r="I184" s="38"/>
      <c r="J184" s="39"/>
      <c r="K184" s="42"/>
      <c r="L184" s="64"/>
      <c r="M184" s="32" t="str">
        <f t="shared" si="8"/>
        <v/>
      </c>
      <c r="N184" s="49" t="str">
        <f t="shared" si="7"/>
        <v/>
      </c>
      <c r="O184" s="2" t="str">
        <f t="shared" si="6"/>
        <v/>
      </c>
    </row>
    <row r="185" spans="1:15" ht="21" customHeight="1" x14ac:dyDescent="0.15">
      <c r="A185" s="18"/>
      <c r="B185" s="18" t="s">
        <v>32</v>
      </c>
      <c r="C185" s="66"/>
      <c r="D185" s="22"/>
      <c r="E185" s="18"/>
      <c r="F185" s="35"/>
      <c r="G185" s="24"/>
      <c r="H185" s="52"/>
      <c r="I185" s="37"/>
      <c r="J185" s="53"/>
      <c r="K185" s="43"/>
      <c r="L185" s="63"/>
      <c r="M185" s="31" t="str">
        <f t="shared" si="8"/>
        <v/>
      </c>
      <c r="N185" s="54" t="str">
        <f t="shared" si="7"/>
        <v/>
      </c>
      <c r="O185" s="2" t="str">
        <f t="shared" si="6"/>
        <v/>
      </c>
    </row>
    <row r="186" spans="1:15" ht="21" customHeight="1" x14ac:dyDescent="0.15">
      <c r="A186" s="16"/>
      <c r="B186" s="16" t="s">
        <v>32</v>
      </c>
      <c r="C186" s="67"/>
      <c r="D186" s="17"/>
      <c r="E186" s="16"/>
      <c r="F186" s="20"/>
      <c r="G186" s="25"/>
      <c r="H186" s="57"/>
      <c r="I186" s="38"/>
      <c r="J186" s="39"/>
      <c r="K186" s="42"/>
      <c r="L186" s="64"/>
      <c r="M186" s="32" t="str">
        <f t="shared" si="8"/>
        <v/>
      </c>
      <c r="N186" s="49" t="str">
        <f t="shared" si="7"/>
        <v/>
      </c>
      <c r="O186" s="2" t="str">
        <f t="shared" si="6"/>
        <v/>
      </c>
    </row>
    <row r="187" spans="1:15" ht="21" customHeight="1" x14ac:dyDescent="0.15">
      <c r="A187" s="18"/>
      <c r="B187" s="18" t="s">
        <v>32</v>
      </c>
      <c r="C187" s="66"/>
      <c r="D187" s="22"/>
      <c r="E187" s="18"/>
      <c r="F187" s="35"/>
      <c r="G187" s="24"/>
      <c r="H187" s="52"/>
      <c r="I187" s="37"/>
      <c r="J187" s="53"/>
      <c r="K187" s="43"/>
      <c r="L187" s="63"/>
      <c r="M187" s="31" t="str">
        <f t="shared" si="8"/>
        <v/>
      </c>
      <c r="N187" s="54" t="str">
        <f t="shared" si="7"/>
        <v/>
      </c>
      <c r="O187" s="2" t="str">
        <f t="shared" si="6"/>
        <v/>
      </c>
    </row>
    <row r="188" spans="1:15" ht="21" customHeight="1" x14ac:dyDescent="0.15">
      <c r="A188" s="16"/>
      <c r="B188" s="16" t="s">
        <v>32</v>
      </c>
      <c r="C188" s="67"/>
      <c r="D188" s="17"/>
      <c r="E188" s="16"/>
      <c r="F188" s="20"/>
      <c r="G188" s="25"/>
      <c r="H188" s="57"/>
      <c r="I188" s="38"/>
      <c r="J188" s="39"/>
      <c r="K188" s="42"/>
      <c r="L188" s="64"/>
      <c r="M188" s="32" t="str">
        <f t="shared" si="8"/>
        <v/>
      </c>
      <c r="N188" s="49" t="str">
        <f t="shared" si="7"/>
        <v/>
      </c>
      <c r="O188" s="2" t="str">
        <f t="shared" si="6"/>
        <v/>
      </c>
    </row>
    <row r="189" spans="1:15" ht="21" customHeight="1" x14ac:dyDescent="0.15">
      <c r="A189" s="18"/>
      <c r="B189" s="18" t="s">
        <v>32</v>
      </c>
      <c r="C189" s="66"/>
      <c r="D189" s="22"/>
      <c r="E189" s="18"/>
      <c r="F189" s="35"/>
      <c r="G189" s="24"/>
      <c r="H189" s="52"/>
      <c r="I189" s="37"/>
      <c r="J189" s="53"/>
      <c r="K189" s="43"/>
      <c r="L189" s="63"/>
      <c r="M189" s="31" t="str">
        <f t="shared" si="8"/>
        <v/>
      </c>
      <c r="N189" s="54" t="str">
        <f t="shared" si="7"/>
        <v/>
      </c>
      <c r="O189" s="2" t="str">
        <f t="shared" si="6"/>
        <v/>
      </c>
    </row>
    <row r="190" spans="1:15" ht="21" customHeight="1" x14ac:dyDescent="0.15">
      <c r="A190" s="16"/>
      <c r="B190" s="16" t="s">
        <v>32</v>
      </c>
      <c r="C190" s="67"/>
      <c r="D190" s="17"/>
      <c r="E190" s="16"/>
      <c r="F190" s="20"/>
      <c r="G190" s="25"/>
      <c r="H190" s="57"/>
      <c r="I190" s="38"/>
      <c r="J190" s="39"/>
      <c r="K190" s="42"/>
      <c r="L190" s="64"/>
      <c r="M190" s="32" t="str">
        <f t="shared" si="8"/>
        <v/>
      </c>
      <c r="N190" s="49" t="str">
        <f t="shared" si="7"/>
        <v/>
      </c>
      <c r="O190" s="2" t="str">
        <f t="shared" si="6"/>
        <v/>
      </c>
    </row>
    <row r="191" spans="1:15" ht="21" customHeight="1" x14ac:dyDescent="0.15">
      <c r="A191" s="18"/>
      <c r="B191" s="18" t="s">
        <v>32</v>
      </c>
      <c r="C191" s="66"/>
      <c r="D191" s="22"/>
      <c r="E191" s="18"/>
      <c r="F191" s="35"/>
      <c r="G191" s="24"/>
      <c r="H191" s="52"/>
      <c r="I191" s="37"/>
      <c r="J191" s="53"/>
      <c r="K191" s="43"/>
      <c r="L191" s="63"/>
      <c r="M191" s="31" t="str">
        <f t="shared" si="8"/>
        <v/>
      </c>
      <c r="N191" s="54" t="str">
        <f t="shared" si="7"/>
        <v/>
      </c>
      <c r="O191" s="2" t="str">
        <f t="shared" si="6"/>
        <v/>
      </c>
    </row>
    <row r="192" spans="1:15" ht="21" customHeight="1" x14ac:dyDescent="0.15">
      <c r="A192" s="16"/>
      <c r="B192" s="16" t="s">
        <v>32</v>
      </c>
      <c r="C192" s="67"/>
      <c r="D192" s="17"/>
      <c r="E192" s="16"/>
      <c r="F192" s="20"/>
      <c r="G192" s="25"/>
      <c r="H192" s="57"/>
      <c r="I192" s="38"/>
      <c r="J192" s="39"/>
      <c r="K192" s="42"/>
      <c r="L192" s="64"/>
      <c r="M192" s="32" t="str">
        <f t="shared" si="8"/>
        <v/>
      </c>
      <c r="N192" s="49" t="str">
        <f t="shared" si="7"/>
        <v/>
      </c>
      <c r="O192" s="2" t="str">
        <f t="shared" si="6"/>
        <v/>
      </c>
    </row>
    <row r="193" spans="1:15" ht="21" customHeight="1" x14ac:dyDescent="0.15">
      <c r="A193" s="18"/>
      <c r="B193" s="18" t="s">
        <v>32</v>
      </c>
      <c r="C193" s="66"/>
      <c r="D193" s="22"/>
      <c r="E193" s="18"/>
      <c r="F193" s="35"/>
      <c r="G193" s="24"/>
      <c r="H193" s="52"/>
      <c r="I193" s="37"/>
      <c r="J193" s="53"/>
      <c r="K193" s="43"/>
      <c r="L193" s="63"/>
      <c r="M193" s="31" t="str">
        <f t="shared" si="8"/>
        <v/>
      </c>
      <c r="N193" s="54" t="str">
        <f t="shared" si="7"/>
        <v/>
      </c>
      <c r="O193" s="2" t="str">
        <f t="shared" si="6"/>
        <v/>
      </c>
    </row>
    <row r="194" spans="1:15" ht="21" customHeight="1" x14ac:dyDescent="0.15">
      <c r="A194" s="16"/>
      <c r="B194" s="16" t="s">
        <v>32</v>
      </c>
      <c r="C194" s="67"/>
      <c r="D194" s="17"/>
      <c r="E194" s="16"/>
      <c r="F194" s="20"/>
      <c r="G194" s="25"/>
      <c r="H194" s="57"/>
      <c r="I194" s="38"/>
      <c r="J194" s="39"/>
      <c r="K194" s="42"/>
      <c r="L194" s="64"/>
      <c r="M194" s="32" t="str">
        <f t="shared" si="8"/>
        <v/>
      </c>
      <c r="N194" s="49" t="str">
        <f t="shared" si="7"/>
        <v/>
      </c>
      <c r="O194" s="2" t="str">
        <f t="shared" si="6"/>
        <v/>
      </c>
    </row>
    <row r="195" spans="1:15" ht="21" customHeight="1" x14ac:dyDescent="0.15">
      <c r="A195" s="18"/>
      <c r="B195" s="18" t="s">
        <v>32</v>
      </c>
      <c r="C195" s="66"/>
      <c r="D195" s="22"/>
      <c r="E195" s="18"/>
      <c r="F195" s="35"/>
      <c r="G195" s="24"/>
      <c r="H195" s="52"/>
      <c r="I195" s="37"/>
      <c r="J195" s="53"/>
      <c r="K195" s="43"/>
      <c r="L195" s="63"/>
      <c r="M195" s="31" t="str">
        <f t="shared" si="8"/>
        <v/>
      </c>
      <c r="N195" s="54" t="str">
        <f t="shared" si="7"/>
        <v/>
      </c>
      <c r="O195" s="2" t="str">
        <f t="shared" si="6"/>
        <v/>
      </c>
    </row>
    <row r="196" spans="1:15" ht="21" customHeight="1" x14ac:dyDescent="0.15">
      <c r="A196" s="16"/>
      <c r="B196" s="16" t="s">
        <v>32</v>
      </c>
      <c r="C196" s="67"/>
      <c r="D196" s="17"/>
      <c r="E196" s="16"/>
      <c r="F196" s="20"/>
      <c r="G196" s="25"/>
      <c r="H196" s="57"/>
      <c r="I196" s="38"/>
      <c r="J196" s="39"/>
      <c r="K196" s="42"/>
      <c r="L196" s="64"/>
      <c r="M196" s="32" t="str">
        <f t="shared" si="8"/>
        <v/>
      </c>
      <c r="N196" s="49" t="str">
        <f t="shared" si="7"/>
        <v/>
      </c>
      <c r="O196" s="2" t="str">
        <f t="shared" ref="O196:O200" si="9">IF(C196="","",MONTH(C196))</f>
        <v/>
      </c>
    </row>
    <row r="197" spans="1:15" ht="21" customHeight="1" x14ac:dyDescent="0.15">
      <c r="A197" s="18"/>
      <c r="B197" s="18" t="s">
        <v>32</v>
      </c>
      <c r="C197" s="66"/>
      <c r="D197" s="22"/>
      <c r="E197" s="18"/>
      <c r="F197" s="35"/>
      <c r="G197" s="24"/>
      <c r="H197" s="52"/>
      <c r="I197" s="37"/>
      <c r="J197" s="53"/>
      <c r="K197" s="43"/>
      <c r="L197" s="63"/>
      <c r="M197" s="31" t="str">
        <f t="shared" si="8"/>
        <v/>
      </c>
      <c r="N197" s="54" t="str">
        <f t="shared" si="7"/>
        <v/>
      </c>
      <c r="O197" s="2" t="str">
        <f t="shared" si="9"/>
        <v/>
      </c>
    </row>
    <row r="198" spans="1:15" ht="21" customHeight="1" x14ac:dyDescent="0.15">
      <c r="A198" s="16"/>
      <c r="B198" s="16" t="s">
        <v>32</v>
      </c>
      <c r="C198" s="67"/>
      <c r="D198" s="17"/>
      <c r="E198" s="16"/>
      <c r="F198" s="20"/>
      <c r="G198" s="25"/>
      <c r="H198" s="57"/>
      <c r="I198" s="38"/>
      <c r="J198" s="39"/>
      <c r="K198" s="42"/>
      <c r="L198" s="64"/>
      <c r="M198" s="32" t="str">
        <f t="shared" si="8"/>
        <v/>
      </c>
      <c r="N198" s="49" t="str">
        <f t="shared" ref="N198:N200" si="10">IF(H198="","",N197+H198)</f>
        <v/>
      </c>
      <c r="O198" s="2" t="str">
        <f t="shared" si="9"/>
        <v/>
      </c>
    </row>
    <row r="199" spans="1:15" ht="21" customHeight="1" x14ac:dyDescent="0.15">
      <c r="A199" s="18"/>
      <c r="B199" s="18" t="s">
        <v>32</v>
      </c>
      <c r="C199" s="66"/>
      <c r="D199" s="22"/>
      <c r="E199" s="18"/>
      <c r="F199" s="35"/>
      <c r="G199" s="24"/>
      <c r="H199" s="52"/>
      <c r="I199" s="37"/>
      <c r="J199" s="53"/>
      <c r="K199" s="43"/>
      <c r="L199" s="63"/>
      <c r="M199" s="31" t="str">
        <f t="shared" ref="M199:M200" si="11">IF(H199="","",M198+H199)</f>
        <v/>
      </c>
      <c r="N199" s="54" t="str">
        <f t="shared" si="10"/>
        <v/>
      </c>
      <c r="O199" s="2" t="str">
        <f t="shared" si="9"/>
        <v/>
      </c>
    </row>
    <row r="200" spans="1:15" ht="21" customHeight="1" x14ac:dyDescent="0.15">
      <c r="A200" s="16"/>
      <c r="B200" s="16" t="s">
        <v>32</v>
      </c>
      <c r="C200" s="67"/>
      <c r="D200" s="17"/>
      <c r="E200" s="16"/>
      <c r="F200" s="20"/>
      <c r="G200" s="25"/>
      <c r="H200" s="57"/>
      <c r="I200" s="38"/>
      <c r="J200" s="39"/>
      <c r="K200" s="42"/>
      <c r="L200" s="64"/>
      <c r="M200" s="32" t="str">
        <f t="shared" si="11"/>
        <v/>
      </c>
      <c r="N200" s="49" t="str">
        <f t="shared" si="10"/>
        <v/>
      </c>
      <c r="O200" s="2" t="str">
        <f t="shared" si="9"/>
        <v/>
      </c>
    </row>
  </sheetData>
  <mergeCells count="11">
    <mergeCell ref="H1:H3"/>
    <mergeCell ref="I1:I3"/>
    <mergeCell ref="L1:M2"/>
    <mergeCell ref="N1:N2"/>
    <mergeCell ref="R3:S3"/>
    <mergeCell ref="G1:G3"/>
    <mergeCell ref="A1:A3"/>
    <mergeCell ref="B1:B3"/>
    <mergeCell ref="C1:C3"/>
    <mergeCell ref="D1:E2"/>
    <mergeCell ref="F1:F3"/>
  </mergeCells>
  <phoneticPr fontId="11" type="noConversion"/>
  <dataValidations count="3">
    <dataValidation type="list" allowBlank="1" showInputMessage="1" showErrorMessage="1" sqref="D5:D200" xr:uid="{3F43FDA8-B264-404A-BF86-3B4748247E96}">
      <formula1>$U$5:$U$8</formula1>
    </dataValidation>
    <dataValidation type="list" allowBlank="1" showInputMessage="1" showErrorMessage="1" sqref="E4:E200" xr:uid="{4FFA46C4-8103-5E44-86EA-E8117FC9686C}">
      <formula1>$V$5:$V$9</formula1>
    </dataValidation>
    <dataValidation type="list" allowBlank="1" showInputMessage="1" showErrorMessage="1" sqref="D4" xr:uid="{9CD11669-91D9-3D48-B105-844725ABD83C}">
      <formula1>$U$5:$U$9</formula1>
    </dataValidation>
  </dataValidations>
  <printOptions headings="1" gridLines="1"/>
  <pageMargins left="0.74803149606299213" right="0.74803149606299213" top="0.98425196850393704" bottom="0.98425196850393704" header="0.51181102362204722" footer="0.51181102362204722"/>
  <pageSetup paperSize="9" scale="33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200"/>
  <sheetViews>
    <sheetView zoomScale="110" zoomScaleNormal="110" zoomScalePageLayoutView="120" workbookViewId="0">
      <pane xSplit="25" ySplit="15" topLeftCell="Z16" activePane="bottomRight" state="frozen"/>
      <selection pane="topRight" activeCell="Z1" sqref="Z1"/>
      <selection pane="bottomLeft" activeCell="A16" sqref="A16"/>
      <selection pane="bottomRight" activeCell="N1" sqref="N1:N2"/>
    </sheetView>
  </sheetViews>
  <sheetFormatPr baseColWidth="10" defaultColWidth="8.6640625" defaultRowHeight="14" x14ac:dyDescent="0.15"/>
  <cols>
    <col min="1" max="1" width="7" style="2" customWidth="1"/>
    <col min="2" max="2" width="4.83203125" style="2" customWidth="1"/>
    <col min="3" max="3" width="9.5" style="68" customWidth="1"/>
    <col min="4" max="4" width="9" style="2" customWidth="1"/>
    <col min="5" max="5" width="9.33203125" style="2" customWidth="1"/>
    <col min="6" max="6" width="19" style="2" customWidth="1"/>
    <col min="7" max="7" width="68" style="3" customWidth="1"/>
    <col min="8" max="8" width="7.83203125" style="29" customWidth="1"/>
    <col min="9" max="9" width="15.83203125" style="4" customWidth="1"/>
    <col min="10" max="10" width="7.83203125" style="2" customWidth="1"/>
    <col min="11" max="11" width="5.5" style="29" customWidth="1"/>
    <col min="12" max="12" width="11.5" style="2" customWidth="1"/>
    <col min="13" max="13" width="7.5" style="2" customWidth="1"/>
    <col min="14" max="14" width="8.83203125" style="4" customWidth="1"/>
    <col min="15" max="15" width="3.6640625" style="2" hidden="1" customWidth="1"/>
    <col min="16" max="16" width="3.6640625" style="2" customWidth="1"/>
    <col min="17" max="17" width="8.6640625" style="2" bestFit="1" customWidth="1"/>
    <col min="18" max="18" width="13" style="2" customWidth="1"/>
    <col min="19" max="19" width="6" style="2" customWidth="1"/>
    <col min="20" max="20" width="5.6640625" style="2" bestFit="1" customWidth="1"/>
    <col min="21" max="21" width="9.83203125" style="2" bestFit="1" customWidth="1"/>
    <col min="22" max="22" width="9" style="2" bestFit="1" customWidth="1"/>
    <col min="23" max="16384" width="8.6640625" style="2"/>
  </cols>
  <sheetData>
    <row r="1" spans="1:25" s="5" customFormat="1" ht="14.25" customHeight="1" thickBot="1" x14ac:dyDescent="0.2">
      <c r="A1" s="92" t="s">
        <v>0</v>
      </c>
      <c r="B1" s="94" t="s">
        <v>1</v>
      </c>
      <c r="C1" s="96" t="s">
        <v>2</v>
      </c>
      <c r="D1" s="99" t="s">
        <v>3</v>
      </c>
      <c r="E1" s="100"/>
      <c r="F1" s="103" t="s">
        <v>4</v>
      </c>
      <c r="G1" s="90" t="s">
        <v>5</v>
      </c>
      <c r="H1" s="106" t="s">
        <v>6</v>
      </c>
      <c r="I1" s="108" t="s">
        <v>7</v>
      </c>
      <c r="J1" s="14"/>
      <c r="K1" s="12"/>
      <c r="L1" s="110" t="s">
        <v>8</v>
      </c>
      <c r="M1" s="111"/>
      <c r="N1" s="118">
        <v>0.41666666666666669</v>
      </c>
      <c r="O1" s="10" t="s">
        <v>9</v>
      </c>
      <c r="P1" s="10"/>
      <c r="R1" s="33" t="s">
        <v>10</v>
      </c>
      <c r="S1" s="11">
        <f>SUM(H4:H200)</f>
        <v>0</v>
      </c>
    </row>
    <row r="2" spans="1:25" s="5" customFormat="1" ht="12" customHeight="1" thickBot="1" x14ac:dyDescent="0.2">
      <c r="A2" s="92"/>
      <c r="B2" s="94"/>
      <c r="C2" s="97"/>
      <c r="D2" s="101"/>
      <c r="E2" s="102"/>
      <c r="F2" s="104"/>
      <c r="G2" s="90"/>
      <c r="H2" s="106"/>
      <c r="I2" s="108"/>
      <c r="J2" s="15"/>
      <c r="K2" s="13"/>
      <c r="L2" s="112"/>
      <c r="M2" s="113"/>
      <c r="N2" s="119"/>
      <c r="O2" s="10"/>
      <c r="P2" s="10"/>
      <c r="R2" s="40" t="s">
        <v>11</v>
      </c>
      <c r="S2" s="41">
        <f>N1+S1</f>
        <v>0.41666666666666669</v>
      </c>
    </row>
    <row r="3" spans="1:25" s="5" customFormat="1" ht="15.75" customHeight="1" x14ac:dyDescent="0.15">
      <c r="A3" s="93"/>
      <c r="B3" s="95"/>
      <c r="C3" s="98"/>
      <c r="D3" s="36" t="s">
        <v>12</v>
      </c>
      <c r="E3" s="9" t="s">
        <v>13</v>
      </c>
      <c r="F3" s="105"/>
      <c r="G3" s="91"/>
      <c r="H3" s="107"/>
      <c r="I3" s="109"/>
      <c r="J3" s="27" t="s">
        <v>14</v>
      </c>
      <c r="K3" s="6" t="s">
        <v>15</v>
      </c>
      <c r="L3" s="6" t="s">
        <v>16</v>
      </c>
      <c r="M3" s="7" t="s">
        <v>17</v>
      </c>
      <c r="N3" s="8" t="s">
        <v>18</v>
      </c>
      <c r="O3" s="10"/>
      <c r="P3" s="10"/>
      <c r="R3" s="114" t="s">
        <v>19</v>
      </c>
      <c r="S3" s="115"/>
    </row>
    <row r="4" spans="1:25" s="1" customFormat="1" ht="21.75" customHeight="1" x14ac:dyDescent="0.15">
      <c r="A4" s="28">
        <v>1</v>
      </c>
      <c r="B4" s="16"/>
      <c r="C4" s="65"/>
      <c r="D4" s="21"/>
      <c r="E4" s="16"/>
      <c r="F4" s="23"/>
      <c r="G4" s="45"/>
      <c r="H4" s="46"/>
      <c r="I4" s="47"/>
      <c r="J4" s="39"/>
      <c r="K4" s="48"/>
      <c r="L4" s="62"/>
      <c r="M4" s="30">
        <f>H4</f>
        <v>0</v>
      </c>
      <c r="N4" s="49">
        <f>N1+M4</f>
        <v>0.41666666666666669</v>
      </c>
      <c r="O4" s="34" t="str">
        <f t="shared" ref="O4:O67" si="0">IF(C4="","",MONTH(C4))</f>
        <v/>
      </c>
      <c r="P4" s="34"/>
      <c r="Q4" s="34"/>
      <c r="R4" s="50" t="s">
        <v>20</v>
      </c>
      <c r="S4" s="51">
        <f>SUMIF($O4:$O200,"=1",H4:H200)</f>
        <v>0</v>
      </c>
      <c r="T4" s="34"/>
    </row>
    <row r="5" spans="1:25" s="1" customFormat="1" ht="21.75" customHeight="1" x14ac:dyDescent="0.15">
      <c r="A5" s="18">
        <v>2</v>
      </c>
      <c r="B5" s="18"/>
      <c r="C5" s="66"/>
      <c r="D5" s="22"/>
      <c r="E5" s="18"/>
      <c r="F5" s="19"/>
      <c r="G5" s="24"/>
      <c r="H5" s="52"/>
      <c r="I5" s="37"/>
      <c r="J5" s="53"/>
      <c r="K5" s="43"/>
      <c r="L5" s="63"/>
      <c r="M5" s="31" t="str">
        <f>IF(H5="","",M4+H5)</f>
        <v/>
      </c>
      <c r="N5" s="54" t="str">
        <f>IF(H5="","",N4+H5)</f>
        <v/>
      </c>
      <c r="O5" s="34" t="str">
        <f t="shared" si="0"/>
        <v/>
      </c>
      <c r="P5" s="34"/>
      <c r="Q5" s="34"/>
      <c r="R5" s="55" t="s">
        <v>21</v>
      </c>
      <c r="S5" s="56">
        <f>SUMIF($O4:$O200,"=2",H4:H200)</f>
        <v>0</v>
      </c>
      <c r="T5" s="34"/>
      <c r="U5" s="34"/>
      <c r="V5" s="70" t="s">
        <v>41</v>
      </c>
      <c r="W5" s="71" t="s">
        <v>42</v>
      </c>
      <c r="X5" s="69" t="s">
        <v>43</v>
      </c>
      <c r="Y5" s="87" t="s">
        <v>48</v>
      </c>
    </row>
    <row r="6" spans="1:25" s="1" customFormat="1" ht="21.75" customHeight="1" x14ac:dyDescent="0.15">
      <c r="A6" s="16">
        <v>3</v>
      </c>
      <c r="B6" s="16"/>
      <c r="C6" s="67"/>
      <c r="D6" s="17"/>
      <c r="E6" s="16"/>
      <c r="F6" s="20"/>
      <c r="G6" s="25"/>
      <c r="H6" s="57"/>
      <c r="I6" s="38"/>
      <c r="J6" s="39"/>
      <c r="K6" s="42"/>
      <c r="L6" s="64"/>
      <c r="M6" s="32" t="str">
        <f>IF(H6="","",M5+H6)</f>
        <v/>
      </c>
      <c r="N6" s="49" t="str">
        <f t="shared" ref="N6:N69" si="1">IF(H6="","",N5+H6)</f>
        <v/>
      </c>
      <c r="O6" s="34" t="str">
        <f t="shared" si="0"/>
        <v/>
      </c>
      <c r="P6" s="34"/>
      <c r="Q6" s="34"/>
      <c r="R6" s="58" t="s">
        <v>22</v>
      </c>
      <c r="S6" s="59">
        <f>SUMIF($O4:$O200,"=3",H4:H200)</f>
        <v>0</v>
      </c>
      <c r="T6" s="34"/>
      <c r="U6" s="76" t="s">
        <v>35</v>
      </c>
      <c r="V6" s="79" t="s">
        <v>36</v>
      </c>
      <c r="W6" s="72">
        <f>SUMIF(E4:E200,"Nevada",H4:H200)</f>
        <v>0</v>
      </c>
      <c r="X6" s="73" t="e">
        <f>W6+#REF!</f>
        <v>#REF!</v>
      </c>
      <c r="Y6" s="84" t="e">
        <f>#REF!+W6</f>
        <v>#REF!</v>
      </c>
    </row>
    <row r="7" spans="1:25" s="1" customFormat="1" ht="21.75" customHeight="1" x14ac:dyDescent="0.15">
      <c r="A7" s="18">
        <v>4</v>
      </c>
      <c r="B7" s="18"/>
      <c r="C7" s="66"/>
      <c r="D7" s="22"/>
      <c r="E7" s="18"/>
      <c r="F7" s="19"/>
      <c r="G7" s="24"/>
      <c r="H7" s="52"/>
      <c r="I7" s="37"/>
      <c r="J7" s="53"/>
      <c r="K7" s="43"/>
      <c r="L7" s="63"/>
      <c r="M7" s="31" t="str">
        <f t="shared" ref="M7:M70" si="2">IF(H7="","",M6+H7)</f>
        <v/>
      </c>
      <c r="N7" s="54" t="str">
        <f t="shared" si="1"/>
        <v/>
      </c>
      <c r="O7" s="34" t="str">
        <f t="shared" si="0"/>
        <v/>
      </c>
      <c r="P7" s="34"/>
      <c r="Q7" s="34"/>
      <c r="R7" s="55" t="s">
        <v>23</v>
      </c>
      <c r="S7" s="56">
        <f>SUMIF($O4:$O200,"=4",H4:H200)</f>
        <v>0</v>
      </c>
      <c r="T7" s="34"/>
      <c r="U7" s="77" t="s">
        <v>38</v>
      </c>
      <c r="V7" s="83" t="s">
        <v>39</v>
      </c>
      <c r="W7" s="74">
        <f>SUMIF(E4:E200,"Spiruline 3",H4:H200)</f>
        <v>0</v>
      </c>
      <c r="X7" s="75" t="e">
        <f>W7+#REF!</f>
        <v>#REF!</v>
      </c>
      <c r="Y7" s="86"/>
    </row>
    <row r="8" spans="1:25" s="1" customFormat="1" ht="21.75" customHeight="1" x14ac:dyDescent="0.15">
      <c r="A8" s="16">
        <v>5</v>
      </c>
      <c r="B8" s="16"/>
      <c r="C8" s="67"/>
      <c r="D8" s="17"/>
      <c r="E8" s="16"/>
      <c r="F8" s="20"/>
      <c r="G8" s="25"/>
      <c r="H8" s="57"/>
      <c r="I8" s="38"/>
      <c r="J8" s="39"/>
      <c r="K8" s="42"/>
      <c r="L8" s="64"/>
      <c r="M8" s="32" t="str">
        <f t="shared" si="2"/>
        <v/>
      </c>
      <c r="N8" s="49" t="str">
        <f t="shared" si="1"/>
        <v/>
      </c>
      <c r="O8" s="34" t="str">
        <f t="shared" si="0"/>
        <v/>
      </c>
      <c r="P8" s="34"/>
      <c r="Q8" s="34"/>
      <c r="R8" s="58" t="s">
        <v>24</v>
      </c>
      <c r="S8" s="59">
        <f>SUMIF($O4:$O200,"=5",H4:H200)</f>
        <v>0</v>
      </c>
      <c r="T8" s="34"/>
      <c r="U8" s="76" t="s">
        <v>33</v>
      </c>
      <c r="V8" s="79" t="s">
        <v>40</v>
      </c>
      <c r="W8" s="72">
        <f>SUMIF(E4:E200,"Sigma 10",H4:H200)</f>
        <v>0</v>
      </c>
      <c r="X8" s="73" t="e">
        <f>W8+#REF!</f>
        <v>#REF!</v>
      </c>
      <c r="Y8" s="84" t="e">
        <f>#REF!+W8</f>
        <v>#REF!</v>
      </c>
    </row>
    <row r="9" spans="1:25" s="1" customFormat="1" ht="21.75" customHeight="1" x14ac:dyDescent="0.15">
      <c r="A9" s="18">
        <v>6</v>
      </c>
      <c r="B9" s="18"/>
      <c r="C9" s="66"/>
      <c r="D9" s="22"/>
      <c r="E9" s="18"/>
      <c r="F9" s="19"/>
      <c r="G9" s="24"/>
      <c r="H9" s="52"/>
      <c r="I9" s="37"/>
      <c r="J9" s="53"/>
      <c r="K9" s="43"/>
      <c r="L9" s="63"/>
      <c r="M9" s="31" t="str">
        <f t="shared" si="2"/>
        <v/>
      </c>
      <c r="N9" s="54" t="str">
        <f t="shared" si="1"/>
        <v/>
      </c>
      <c r="O9" s="34" t="str">
        <f t="shared" si="0"/>
        <v/>
      </c>
      <c r="P9" s="34"/>
      <c r="Q9" s="34"/>
      <c r="R9" s="55" t="s">
        <v>25</v>
      </c>
      <c r="S9" s="56">
        <f>SUMIF($O4:$O200,"=6",H4:H200)</f>
        <v>0</v>
      </c>
      <c r="T9" s="34"/>
      <c r="U9" s="77" t="s">
        <v>46</v>
      </c>
      <c r="V9" s="83" t="s">
        <v>47</v>
      </c>
      <c r="W9" s="74">
        <f>SUMIF(E4:E200,"Peak 4",H4:H200)</f>
        <v>0</v>
      </c>
      <c r="X9" s="75" t="e">
        <f>W9+#REF!</f>
        <v>#REF!</v>
      </c>
      <c r="Y9" s="86"/>
    </row>
    <row r="10" spans="1:25" s="1" customFormat="1" ht="21.75" customHeight="1" x14ac:dyDescent="0.15">
      <c r="A10" s="16">
        <v>7</v>
      </c>
      <c r="B10" s="16"/>
      <c r="C10" s="67"/>
      <c r="D10" s="17"/>
      <c r="E10" s="16"/>
      <c r="F10" s="20"/>
      <c r="G10" s="26"/>
      <c r="H10" s="57"/>
      <c r="I10" s="38"/>
      <c r="J10" s="39"/>
      <c r="K10" s="42"/>
      <c r="L10" s="64"/>
      <c r="M10" s="32" t="str">
        <f t="shared" si="2"/>
        <v/>
      </c>
      <c r="N10" s="49" t="str">
        <f t="shared" si="1"/>
        <v/>
      </c>
      <c r="O10" s="34" t="str">
        <f t="shared" si="0"/>
        <v/>
      </c>
      <c r="P10" s="34"/>
      <c r="Q10" s="34"/>
      <c r="R10" s="58" t="s">
        <v>26</v>
      </c>
      <c r="S10" s="59">
        <f>SUMIF($O4:$O200,"=7",H4:H200)</f>
        <v>0</v>
      </c>
      <c r="T10" s="34"/>
      <c r="U10" s="76" t="s">
        <v>38</v>
      </c>
      <c r="V10" s="79" t="s">
        <v>44</v>
      </c>
      <c r="W10" s="72">
        <f>SUMIF(E4:E201,"Goose Mk3",H4:H201)</f>
        <v>0</v>
      </c>
      <c r="X10" s="73" t="e">
        <f>W10+#REF!</f>
        <v>#REF!</v>
      </c>
      <c r="Y10" s="84"/>
    </row>
    <row r="11" spans="1:25" s="1" customFormat="1" ht="21.75" customHeight="1" x14ac:dyDescent="0.15">
      <c r="A11" s="18">
        <v>8</v>
      </c>
      <c r="B11" s="18"/>
      <c r="C11" s="66"/>
      <c r="D11" s="22"/>
      <c r="E11" s="18"/>
      <c r="F11" s="19"/>
      <c r="G11" s="24"/>
      <c r="H11" s="52"/>
      <c r="I11" s="37"/>
      <c r="J11" s="53"/>
      <c r="K11" s="43"/>
      <c r="L11" s="63"/>
      <c r="M11" s="31" t="str">
        <f t="shared" si="2"/>
        <v/>
      </c>
      <c r="N11" s="54" t="str">
        <f t="shared" si="1"/>
        <v/>
      </c>
      <c r="O11" s="34" t="str">
        <f t="shared" si="0"/>
        <v/>
      </c>
      <c r="P11" s="34"/>
      <c r="Q11" s="34"/>
      <c r="R11" s="55" t="s">
        <v>27</v>
      </c>
      <c r="S11" s="56">
        <f>SUMIF($O4:$O200,"=8",H4:H200)</f>
        <v>0</v>
      </c>
      <c r="T11" s="34"/>
    </row>
    <row r="12" spans="1:25" s="1" customFormat="1" ht="21.75" customHeight="1" x14ac:dyDescent="0.15">
      <c r="A12" s="16">
        <v>9</v>
      </c>
      <c r="B12" s="16"/>
      <c r="C12" s="67"/>
      <c r="D12" s="17"/>
      <c r="E12" s="16"/>
      <c r="F12" s="20"/>
      <c r="G12" s="25"/>
      <c r="H12" s="57"/>
      <c r="I12" s="38"/>
      <c r="J12" s="39"/>
      <c r="K12" s="42"/>
      <c r="L12" s="64"/>
      <c r="M12" s="32" t="str">
        <f t="shared" si="2"/>
        <v/>
      </c>
      <c r="N12" s="49" t="str">
        <f t="shared" si="1"/>
        <v/>
      </c>
      <c r="O12" s="34" t="str">
        <f t="shared" si="0"/>
        <v/>
      </c>
      <c r="P12" s="34"/>
      <c r="Q12" s="34"/>
      <c r="R12" s="58" t="s">
        <v>28</v>
      </c>
      <c r="S12" s="59">
        <f>SUMIF($O4:$O200,"=9",H4:H200)</f>
        <v>0</v>
      </c>
      <c r="T12" s="34"/>
    </row>
    <row r="13" spans="1:25" s="1" customFormat="1" ht="21.75" customHeight="1" x14ac:dyDescent="0.15">
      <c r="A13" s="18">
        <v>10</v>
      </c>
      <c r="B13" s="18"/>
      <c r="C13" s="66"/>
      <c r="D13" s="22"/>
      <c r="E13" s="18"/>
      <c r="F13" s="35"/>
      <c r="G13" s="24"/>
      <c r="H13" s="52"/>
      <c r="I13" s="37"/>
      <c r="J13" s="53"/>
      <c r="K13" s="43"/>
      <c r="L13" s="63"/>
      <c r="M13" s="31" t="str">
        <f t="shared" si="2"/>
        <v/>
      </c>
      <c r="N13" s="54" t="str">
        <f t="shared" si="1"/>
        <v/>
      </c>
      <c r="O13" s="34" t="str">
        <f t="shared" si="0"/>
        <v/>
      </c>
      <c r="P13" s="34"/>
      <c r="Q13" s="34"/>
      <c r="R13" s="55" t="s">
        <v>29</v>
      </c>
      <c r="S13" s="56">
        <f>SUMIF($O4:$O200,"=10",H4:H200)</f>
        <v>0</v>
      </c>
      <c r="T13" s="34"/>
    </row>
    <row r="14" spans="1:25" s="1" customFormat="1" ht="21.75" customHeight="1" x14ac:dyDescent="0.15">
      <c r="A14" s="16"/>
      <c r="B14" s="16"/>
      <c r="C14" s="67"/>
      <c r="D14" s="17"/>
      <c r="E14" s="16"/>
      <c r="F14" s="20"/>
      <c r="G14" s="25"/>
      <c r="H14" s="57"/>
      <c r="I14" s="38"/>
      <c r="J14" s="39"/>
      <c r="K14" s="42"/>
      <c r="L14" s="64"/>
      <c r="M14" s="32" t="str">
        <f t="shared" si="2"/>
        <v/>
      </c>
      <c r="N14" s="49" t="str">
        <f t="shared" si="1"/>
        <v/>
      </c>
      <c r="O14" s="34" t="str">
        <f t="shared" si="0"/>
        <v/>
      </c>
      <c r="P14" s="34"/>
      <c r="Q14" s="34"/>
      <c r="R14" s="58" t="s">
        <v>30</v>
      </c>
      <c r="S14" s="59">
        <f>SUMIF($O4:$O200,"=11",H4:H200)</f>
        <v>0</v>
      </c>
      <c r="T14" s="34"/>
    </row>
    <row r="15" spans="1:25" s="1" customFormat="1" ht="21.75" customHeight="1" thickBot="1" x14ac:dyDescent="0.2">
      <c r="A15" s="18"/>
      <c r="B15" s="18"/>
      <c r="C15" s="66"/>
      <c r="D15" s="22"/>
      <c r="E15" s="18"/>
      <c r="F15" s="19"/>
      <c r="G15" s="24"/>
      <c r="H15" s="52"/>
      <c r="I15" s="37"/>
      <c r="J15" s="53"/>
      <c r="K15" s="43"/>
      <c r="L15" s="63"/>
      <c r="M15" s="31" t="str">
        <f t="shared" si="2"/>
        <v/>
      </c>
      <c r="N15" s="54" t="str">
        <f t="shared" si="1"/>
        <v/>
      </c>
      <c r="O15" s="34" t="str">
        <f t="shared" si="0"/>
        <v/>
      </c>
      <c r="P15" s="34"/>
      <c r="Q15" s="34"/>
      <c r="R15" s="60" t="s">
        <v>31</v>
      </c>
      <c r="S15" s="61">
        <f>SUMIF($O4:$O200,"=12",H4:H200)</f>
        <v>0</v>
      </c>
      <c r="T15" s="34"/>
    </row>
    <row r="16" spans="1:25" s="1" customFormat="1" ht="21.75" customHeight="1" x14ac:dyDescent="0.15">
      <c r="A16" s="16"/>
      <c r="B16" s="16"/>
      <c r="C16" s="67"/>
      <c r="D16" s="17"/>
      <c r="E16" s="16"/>
      <c r="F16" s="20"/>
      <c r="G16" s="25"/>
      <c r="H16" s="57"/>
      <c r="I16" s="38"/>
      <c r="J16" s="39"/>
      <c r="K16" s="42"/>
      <c r="L16" s="64"/>
      <c r="M16" s="32" t="str">
        <f t="shared" si="2"/>
        <v/>
      </c>
      <c r="N16" s="49" t="str">
        <f t="shared" si="1"/>
        <v/>
      </c>
      <c r="O16" s="34" t="str">
        <f t="shared" si="0"/>
        <v/>
      </c>
      <c r="P16" s="34"/>
      <c r="Q16" s="34"/>
      <c r="R16" s="34"/>
      <c r="S16" s="34"/>
      <c r="T16" s="34"/>
    </row>
    <row r="17" spans="1:17" s="1" customFormat="1" ht="21.75" customHeight="1" x14ac:dyDescent="0.15">
      <c r="A17" s="18"/>
      <c r="B17" s="18"/>
      <c r="C17" s="66"/>
      <c r="D17" s="22"/>
      <c r="E17" s="18"/>
      <c r="F17" s="19"/>
      <c r="G17" s="24"/>
      <c r="H17" s="52"/>
      <c r="I17" s="37"/>
      <c r="J17" s="53"/>
      <c r="K17" s="43"/>
      <c r="L17" s="63"/>
      <c r="M17" s="31" t="str">
        <f t="shared" si="2"/>
        <v/>
      </c>
      <c r="N17" s="54" t="str">
        <f t="shared" si="1"/>
        <v/>
      </c>
      <c r="O17" s="34" t="str">
        <f t="shared" si="0"/>
        <v/>
      </c>
      <c r="P17" s="34"/>
      <c r="Q17" s="34"/>
    </row>
    <row r="18" spans="1:17" s="1" customFormat="1" ht="21.75" customHeight="1" x14ac:dyDescent="0.15">
      <c r="A18" s="16"/>
      <c r="B18" s="16"/>
      <c r="C18" s="67"/>
      <c r="D18" s="17"/>
      <c r="E18" s="16"/>
      <c r="F18" s="20"/>
      <c r="G18" s="26"/>
      <c r="H18" s="57"/>
      <c r="I18" s="38"/>
      <c r="J18" s="39"/>
      <c r="K18" s="42"/>
      <c r="L18" s="64"/>
      <c r="M18" s="32" t="str">
        <f t="shared" si="2"/>
        <v/>
      </c>
      <c r="N18" s="49" t="str">
        <f t="shared" si="1"/>
        <v/>
      </c>
      <c r="O18" s="34" t="str">
        <f t="shared" si="0"/>
        <v/>
      </c>
      <c r="P18" s="34"/>
    </row>
    <row r="19" spans="1:17" s="1" customFormat="1" ht="21.75" customHeight="1" x14ac:dyDescent="0.15">
      <c r="A19" s="18"/>
      <c r="B19" s="18"/>
      <c r="C19" s="66"/>
      <c r="D19" s="22"/>
      <c r="E19" s="18"/>
      <c r="F19" s="19"/>
      <c r="G19" s="24"/>
      <c r="H19" s="52"/>
      <c r="I19" s="37"/>
      <c r="J19" s="53"/>
      <c r="K19" s="43"/>
      <c r="L19" s="63"/>
      <c r="M19" s="31" t="str">
        <f t="shared" si="2"/>
        <v/>
      </c>
      <c r="N19" s="54" t="str">
        <f t="shared" si="1"/>
        <v/>
      </c>
      <c r="O19" s="34" t="str">
        <f t="shared" si="0"/>
        <v/>
      </c>
      <c r="P19" s="34"/>
    </row>
    <row r="20" spans="1:17" s="1" customFormat="1" ht="21.75" customHeight="1" x14ac:dyDescent="0.15">
      <c r="A20" s="16"/>
      <c r="B20" s="16"/>
      <c r="C20" s="67"/>
      <c r="D20" s="17"/>
      <c r="E20" s="16"/>
      <c r="F20" s="20"/>
      <c r="G20" s="25"/>
      <c r="H20" s="57"/>
      <c r="I20" s="38"/>
      <c r="J20" s="39"/>
      <c r="K20" s="42"/>
      <c r="L20" s="64"/>
      <c r="M20" s="32" t="str">
        <f t="shared" si="2"/>
        <v/>
      </c>
      <c r="N20" s="49" t="str">
        <f t="shared" si="1"/>
        <v/>
      </c>
      <c r="O20" s="34" t="str">
        <f t="shared" si="0"/>
        <v/>
      </c>
      <c r="P20" s="34"/>
    </row>
    <row r="21" spans="1:17" s="1" customFormat="1" ht="21.75" customHeight="1" x14ac:dyDescent="0.15">
      <c r="A21" s="18"/>
      <c r="B21" s="18"/>
      <c r="C21" s="66"/>
      <c r="D21" s="22"/>
      <c r="E21" s="18"/>
      <c r="F21" s="19"/>
      <c r="G21" s="24"/>
      <c r="H21" s="52"/>
      <c r="I21" s="37"/>
      <c r="J21" s="53"/>
      <c r="K21" s="43"/>
      <c r="L21" s="63"/>
      <c r="M21" s="31" t="str">
        <f t="shared" si="2"/>
        <v/>
      </c>
      <c r="N21" s="54" t="str">
        <f t="shared" si="1"/>
        <v/>
      </c>
      <c r="O21" s="34" t="str">
        <f t="shared" si="0"/>
        <v/>
      </c>
      <c r="P21" s="34"/>
    </row>
    <row r="22" spans="1:17" s="1" customFormat="1" ht="21.75" customHeight="1" x14ac:dyDescent="0.15">
      <c r="A22" s="16"/>
      <c r="B22" s="16"/>
      <c r="C22" s="67"/>
      <c r="D22" s="17"/>
      <c r="E22" s="16"/>
      <c r="F22" s="20"/>
      <c r="G22" s="25"/>
      <c r="H22" s="57"/>
      <c r="I22" s="38"/>
      <c r="J22" s="39"/>
      <c r="K22" s="42"/>
      <c r="L22" s="64"/>
      <c r="M22" s="32" t="str">
        <f t="shared" si="2"/>
        <v/>
      </c>
      <c r="N22" s="49" t="str">
        <f t="shared" si="1"/>
        <v/>
      </c>
      <c r="O22" s="34" t="str">
        <f t="shared" si="0"/>
        <v/>
      </c>
      <c r="P22" s="34"/>
    </row>
    <row r="23" spans="1:17" s="1" customFormat="1" ht="21.75" customHeight="1" x14ac:dyDescent="0.15">
      <c r="A23" s="18"/>
      <c r="B23" s="18"/>
      <c r="C23" s="66"/>
      <c r="D23" s="22"/>
      <c r="E23" s="18"/>
      <c r="F23" s="35"/>
      <c r="G23" s="24"/>
      <c r="H23" s="52"/>
      <c r="I23" s="37"/>
      <c r="J23" s="53"/>
      <c r="K23" s="43"/>
      <c r="L23" s="63"/>
      <c r="M23" s="31" t="str">
        <f t="shared" si="2"/>
        <v/>
      </c>
      <c r="N23" s="54" t="str">
        <f t="shared" si="1"/>
        <v/>
      </c>
      <c r="O23" s="34" t="str">
        <f t="shared" si="0"/>
        <v/>
      </c>
      <c r="P23" s="34"/>
    </row>
    <row r="24" spans="1:17" ht="21" customHeight="1" x14ac:dyDescent="0.15">
      <c r="A24" s="16"/>
      <c r="B24" s="16"/>
      <c r="C24" s="67"/>
      <c r="D24" s="17"/>
      <c r="E24" s="16"/>
      <c r="F24" s="20"/>
      <c r="G24" s="25"/>
      <c r="H24" s="57"/>
      <c r="I24" s="38"/>
      <c r="J24" s="39"/>
      <c r="K24" s="42"/>
      <c r="L24" s="64"/>
      <c r="M24" s="32" t="str">
        <f t="shared" si="2"/>
        <v/>
      </c>
      <c r="N24" s="49" t="str">
        <f t="shared" si="1"/>
        <v/>
      </c>
      <c r="O24" s="2" t="str">
        <f t="shared" si="0"/>
        <v/>
      </c>
    </row>
    <row r="25" spans="1:17" ht="21" customHeight="1" x14ac:dyDescent="0.15">
      <c r="A25" s="18"/>
      <c r="B25" s="18"/>
      <c r="C25" s="66"/>
      <c r="D25" s="22"/>
      <c r="E25" s="18"/>
      <c r="F25" s="35"/>
      <c r="G25" s="24"/>
      <c r="H25" s="52"/>
      <c r="I25" s="37"/>
      <c r="J25" s="53"/>
      <c r="K25" s="43"/>
      <c r="L25" s="63"/>
      <c r="M25" s="31" t="str">
        <f t="shared" si="2"/>
        <v/>
      </c>
      <c r="N25" s="54" t="str">
        <f t="shared" si="1"/>
        <v/>
      </c>
      <c r="O25" s="2" t="str">
        <f t="shared" si="0"/>
        <v/>
      </c>
    </row>
    <row r="26" spans="1:17" ht="21" customHeight="1" x14ac:dyDescent="0.15">
      <c r="A26" s="16"/>
      <c r="B26" s="16"/>
      <c r="C26" s="67"/>
      <c r="D26" s="17"/>
      <c r="E26" s="16"/>
      <c r="F26" s="20"/>
      <c r="G26" s="25"/>
      <c r="H26" s="57"/>
      <c r="I26" s="38"/>
      <c r="J26" s="39"/>
      <c r="K26" s="42"/>
      <c r="L26" s="64"/>
      <c r="M26" s="32" t="str">
        <f t="shared" si="2"/>
        <v/>
      </c>
      <c r="N26" s="49" t="str">
        <f t="shared" si="1"/>
        <v/>
      </c>
      <c r="O26" s="2" t="str">
        <f t="shared" si="0"/>
        <v/>
      </c>
    </row>
    <row r="27" spans="1:17" ht="21" customHeight="1" x14ac:dyDescent="0.15">
      <c r="A27" s="18"/>
      <c r="B27" s="18"/>
      <c r="C27" s="66"/>
      <c r="D27" s="22"/>
      <c r="E27" s="18"/>
      <c r="F27" s="35"/>
      <c r="G27" s="24"/>
      <c r="H27" s="52"/>
      <c r="I27" s="37"/>
      <c r="J27" s="53"/>
      <c r="K27" s="43"/>
      <c r="L27" s="63"/>
      <c r="M27" s="31" t="str">
        <f t="shared" si="2"/>
        <v/>
      </c>
      <c r="N27" s="54" t="str">
        <f t="shared" si="1"/>
        <v/>
      </c>
      <c r="O27" s="2" t="str">
        <f t="shared" si="0"/>
        <v/>
      </c>
    </row>
    <row r="28" spans="1:17" ht="21" customHeight="1" x14ac:dyDescent="0.15">
      <c r="A28" s="16"/>
      <c r="B28" s="16"/>
      <c r="C28" s="67"/>
      <c r="D28" s="17"/>
      <c r="E28" s="16"/>
      <c r="F28" s="20"/>
      <c r="G28" s="25"/>
      <c r="H28" s="57"/>
      <c r="I28" s="38"/>
      <c r="J28" s="39"/>
      <c r="K28" s="42"/>
      <c r="L28" s="64"/>
      <c r="M28" s="32" t="str">
        <f t="shared" si="2"/>
        <v/>
      </c>
      <c r="N28" s="49" t="str">
        <f t="shared" si="1"/>
        <v/>
      </c>
      <c r="O28" s="2" t="str">
        <f t="shared" si="0"/>
        <v/>
      </c>
    </row>
    <row r="29" spans="1:17" ht="21" customHeight="1" x14ac:dyDescent="0.15">
      <c r="A29" s="18"/>
      <c r="B29" s="18"/>
      <c r="C29" s="66"/>
      <c r="D29" s="22"/>
      <c r="E29" s="18"/>
      <c r="F29" s="35"/>
      <c r="G29" s="24"/>
      <c r="H29" s="52"/>
      <c r="I29" s="37"/>
      <c r="J29" s="53"/>
      <c r="K29" s="43"/>
      <c r="L29" s="63"/>
      <c r="M29" s="31" t="str">
        <f t="shared" si="2"/>
        <v/>
      </c>
      <c r="N29" s="54" t="str">
        <f t="shared" si="1"/>
        <v/>
      </c>
      <c r="O29" s="2" t="str">
        <f t="shared" si="0"/>
        <v/>
      </c>
    </row>
    <row r="30" spans="1:17" ht="21" customHeight="1" x14ac:dyDescent="0.15">
      <c r="A30" s="16"/>
      <c r="B30" s="16"/>
      <c r="C30" s="67"/>
      <c r="D30" s="17"/>
      <c r="E30" s="16"/>
      <c r="F30" s="20"/>
      <c r="G30" s="25"/>
      <c r="H30" s="57"/>
      <c r="I30" s="38"/>
      <c r="J30" s="39"/>
      <c r="K30" s="42"/>
      <c r="L30" s="64"/>
      <c r="M30" s="32" t="str">
        <f t="shared" si="2"/>
        <v/>
      </c>
      <c r="N30" s="49" t="str">
        <f t="shared" si="1"/>
        <v/>
      </c>
      <c r="O30" s="2" t="str">
        <f t="shared" si="0"/>
        <v/>
      </c>
    </row>
    <row r="31" spans="1:17" ht="21" customHeight="1" x14ac:dyDescent="0.15">
      <c r="A31" s="18"/>
      <c r="B31" s="18"/>
      <c r="C31" s="66"/>
      <c r="D31" s="22"/>
      <c r="E31" s="18"/>
      <c r="F31" s="35"/>
      <c r="G31" s="24"/>
      <c r="H31" s="52"/>
      <c r="I31" s="37"/>
      <c r="J31" s="53"/>
      <c r="K31" s="43"/>
      <c r="L31" s="63"/>
      <c r="M31" s="31" t="str">
        <f t="shared" si="2"/>
        <v/>
      </c>
      <c r="N31" s="54" t="str">
        <f t="shared" si="1"/>
        <v/>
      </c>
      <c r="O31" s="2" t="str">
        <f t="shared" si="0"/>
        <v/>
      </c>
    </row>
    <row r="32" spans="1:17" ht="21" customHeight="1" x14ac:dyDescent="0.15">
      <c r="A32" s="16"/>
      <c r="B32" s="16"/>
      <c r="C32" s="67"/>
      <c r="D32" s="17"/>
      <c r="E32" s="16"/>
      <c r="F32" s="20"/>
      <c r="G32" s="25"/>
      <c r="H32" s="57"/>
      <c r="I32" s="38"/>
      <c r="J32" s="39"/>
      <c r="K32" s="42"/>
      <c r="L32" s="64"/>
      <c r="M32" s="32" t="str">
        <f t="shared" si="2"/>
        <v/>
      </c>
      <c r="N32" s="49" t="str">
        <f t="shared" si="1"/>
        <v/>
      </c>
      <c r="O32" s="2" t="str">
        <f t="shared" si="0"/>
        <v/>
      </c>
    </row>
    <row r="33" spans="1:18" ht="21" customHeight="1" x14ac:dyDescent="0.15">
      <c r="A33" s="18"/>
      <c r="B33" s="18"/>
      <c r="C33" s="66"/>
      <c r="D33" s="22"/>
      <c r="E33" s="18"/>
      <c r="F33" s="35"/>
      <c r="G33" s="24"/>
      <c r="H33" s="52"/>
      <c r="I33" s="37"/>
      <c r="J33" s="53"/>
      <c r="K33" s="43"/>
      <c r="L33" s="63"/>
      <c r="M33" s="31" t="str">
        <f t="shared" si="2"/>
        <v/>
      </c>
      <c r="N33" s="54" t="str">
        <f t="shared" si="1"/>
        <v/>
      </c>
      <c r="O33" s="2" t="str">
        <f t="shared" si="0"/>
        <v/>
      </c>
    </row>
    <row r="34" spans="1:18" ht="21" customHeight="1" x14ac:dyDescent="0.15">
      <c r="A34" s="16"/>
      <c r="B34" s="16"/>
      <c r="C34" s="67"/>
      <c r="D34" s="17"/>
      <c r="E34" s="16"/>
      <c r="F34" s="20"/>
      <c r="G34" s="25"/>
      <c r="H34" s="57"/>
      <c r="I34" s="38"/>
      <c r="J34" s="39"/>
      <c r="K34" s="42"/>
      <c r="L34" s="64"/>
      <c r="M34" s="32" t="str">
        <f t="shared" si="2"/>
        <v/>
      </c>
      <c r="N34" s="49" t="str">
        <f t="shared" si="1"/>
        <v/>
      </c>
      <c r="O34" s="2" t="str">
        <f t="shared" si="0"/>
        <v/>
      </c>
    </row>
    <row r="35" spans="1:18" ht="21" customHeight="1" x14ac:dyDescent="0.15">
      <c r="A35" s="18"/>
      <c r="B35" s="18"/>
      <c r="C35" s="66"/>
      <c r="D35" s="22"/>
      <c r="E35" s="18"/>
      <c r="F35" s="35"/>
      <c r="G35" s="24"/>
      <c r="H35" s="52"/>
      <c r="I35" s="37"/>
      <c r="J35" s="53"/>
      <c r="K35" s="43"/>
      <c r="L35" s="63"/>
      <c r="M35" s="31" t="str">
        <f t="shared" si="2"/>
        <v/>
      </c>
      <c r="N35" s="54" t="str">
        <f t="shared" si="1"/>
        <v/>
      </c>
      <c r="O35" s="2" t="str">
        <f t="shared" si="0"/>
        <v/>
      </c>
    </row>
    <row r="36" spans="1:18" ht="21" customHeight="1" x14ac:dyDescent="0.15">
      <c r="A36" s="16"/>
      <c r="B36" s="16"/>
      <c r="C36" s="67"/>
      <c r="D36" s="17"/>
      <c r="E36" s="16"/>
      <c r="F36" s="20"/>
      <c r="G36" s="25"/>
      <c r="H36" s="57"/>
      <c r="I36" s="38"/>
      <c r="J36" s="39"/>
      <c r="K36" s="42"/>
      <c r="L36" s="64"/>
      <c r="M36" s="32" t="str">
        <f t="shared" si="2"/>
        <v/>
      </c>
      <c r="N36" s="49" t="str">
        <f t="shared" si="1"/>
        <v/>
      </c>
      <c r="O36" s="2" t="str">
        <f t="shared" si="0"/>
        <v/>
      </c>
    </row>
    <row r="37" spans="1:18" ht="21" customHeight="1" x14ac:dyDescent="0.15">
      <c r="A37" s="18"/>
      <c r="B37" s="18"/>
      <c r="C37" s="66"/>
      <c r="D37" s="22"/>
      <c r="E37" s="18"/>
      <c r="F37" s="35"/>
      <c r="G37" s="24"/>
      <c r="H37" s="52"/>
      <c r="I37" s="37"/>
      <c r="J37" s="53"/>
      <c r="K37" s="43"/>
      <c r="L37" s="63"/>
      <c r="M37" s="31" t="str">
        <f t="shared" si="2"/>
        <v/>
      </c>
      <c r="N37" s="54" t="str">
        <f t="shared" si="1"/>
        <v/>
      </c>
      <c r="O37" s="2" t="str">
        <f t="shared" si="0"/>
        <v/>
      </c>
    </row>
    <row r="38" spans="1:18" ht="21" customHeight="1" x14ac:dyDescent="0.15">
      <c r="A38" s="16"/>
      <c r="B38" s="16"/>
      <c r="C38" s="67"/>
      <c r="D38" s="17"/>
      <c r="E38" s="16"/>
      <c r="F38" s="20"/>
      <c r="G38" s="25"/>
      <c r="H38" s="57"/>
      <c r="I38" s="38"/>
      <c r="J38" s="39"/>
      <c r="K38" s="42"/>
      <c r="L38" s="64"/>
      <c r="M38" s="32" t="str">
        <f t="shared" si="2"/>
        <v/>
      </c>
      <c r="N38" s="49" t="str">
        <f t="shared" si="1"/>
        <v/>
      </c>
      <c r="O38" s="2" t="str">
        <f t="shared" si="0"/>
        <v/>
      </c>
    </row>
    <row r="39" spans="1:18" ht="21" customHeight="1" x14ac:dyDescent="0.15">
      <c r="A39" s="18"/>
      <c r="B39" s="18"/>
      <c r="C39" s="66"/>
      <c r="D39" s="22"/>
      <c r="E39" s="18"/>
      <c r="F39" s="35"/>
      <c r="G39" s="24"/>
      <c r="H39" s="52"/>
      <c r="I39" s="37"/>
      <c r="J39" s="53"/>
      <c r="K39" s="43"/>
      <c r="L39" s="63"/>
      <c r="M39" s="31" t="str">
        <f t="shared" si="2"/>
        <v/>
      </c>
      <c r="N39" s="54" t="str">
        <f t="shared" si="1"/>
        <v/>
      </c>
      <c r="O39" s="2" t="str">
        <f t="shared" si="0"/>
        <v/>
      </c>
    </row>
    <row r="40" spans="1:18" ht="21" customHeight="1" x14ac:dyDescent="0.15">
      <c r="A40" s="16"/>
      <c r="B40" s="16"/>
      <c r="C40" s="67"/>
      <c r="D40" s="17"/>
      <c r="E40" s="16"/>
      <c r="F40" s="20"/>
      <c r="G40" s="25"/>
      <c r="H40" s="57"/>
      <c r="I40" s="38"/>
      <c r="J40" s="39"/>
      <c r="K40" s="42"/>
      <c r="L40" s="64"/>
      <c r="M40" s="32" t="str">
        <f t="shared" si="2"/>
        <v/>
      </c>
      <c r="N40" s="49" t="str">
        <f t="shared" si="1"/>
        <v/>
      </c>
      <c r="O40" s="2" t="str">
        <f t="shared" si="0"/>
        <v/>
      </c>
      <c r="R40" s="44"/>
    </row>
    <row r="41" spans="1:18" ht="21" customHeight="1" x14ac:dyDescent="0.15">
      <c r="A41" s="18"/>
      <c r="B41" s="18"/>
      <c r="C41" s="66"/>
      <c r="D41" s="22"/>
      <c r="E41" s="18"/>
      <c r="F41" s="35"/>
      <c r="G41" s="24"/>
      <c r="H41" s="52"/>
      <c r="I41" s="37"/>
      <c r="J41" s="53"/>
      <c r="K41" s="43"/>
      <c r="L41" s="63"/>
      <c r="M41" s="31" t="str">
        <f t="shared" si="2"/>
        <v/>
      </c>
      <c r="N41" s="54" t="str">
        <f t="shared" si="1"/>
        <v/>
      </c>
      <c r="O41" s="2" t="str">
        <f t="shared" si="0"/>
        <v/>
      </c>
      <c r="R41" s="44"/>
    </row>
    <row r="42" spans="1:18" ht="21" customHeight="1" x14ac:dyDescent="0.15">
      <c r="A42" s="16"/>
      <c r="B42" s="16"/>
      <c r="C42" s="67"/>
      <c r="D42" s="17"/>
      <c r="E42" s="16"/>
      <c r="F42" s="20"/>
      <c r="G42" s="25"/>
      <c r="H42" s="57"/>
      <c r="I42" s="38"/>
      <c r="J42" s="39"/>
      <c r="K42" s="42"/>
      <c r="L42" s="64"/>
      <c r="M42" s="32" t="str">
        <f t="shared" si="2"/>
        <v/>
      </c>
      <c r="N42" s="49" t="str">
        <f t="shared" si="1"/>
        <v/>
      </c>
      <c r="O42" s="2" t="str">
        <f t="shared" si="0"/>
        <v/>
      </c>
      <c r="R42" s="44"/>
    </row>
    <row r="43" spans="1:18" ht="21" customHeight="1" x14ac:dyDescent="0.15">
      <c r="A43" s="18"/>
      <c r="B43" s="18"/>
      <c r="C43" s="66"/>
      <c r="D43" s="22"/>
      <c r="E43" s="18"/>
      <c r="F43" s="35"/>
      <c r="G43" s="24"/>
      <c r="H43" s="52"/>
      <c r="I43" s="37"/>
      <c r="J43" s="53"/>
      <c r="K43" s="43"/>
      <c r="L43" s="63"/>
      <c r="M43" s="31" t="str">
        <f t="shared" si="2"/>
        <v/>
      </c>
      <c r="N43" s="54" t="str">
        <f t="shared" si="1"/>
        <v/>
      </c>
      <c r="O43" s="2" t="str">
        <f t="shared" si="0"/>
        <v/>
      </c>
      <c r="R43" s="44"/>
    </row>
    <row r="44" spans="1:18" ht="21" customHeight="1" x14ac:dyDescent="0.15">
      <c r="A44" s="16"/>
      <c r="B44" s="16"/>
      <c r="C44" s="67"/>
      <c r="D44" s="17"/>
      <c r="E44" s="16"/>
      <c r="F44" s="20"/>
      <c r="G44" s="25"/>
      <c r="H44" s="57"/>
      <c r="I44" s="38"/>
      <c r="J44" s="39"/>
      <c r="K44" s="42"/>
      <c r="L44" s="64"/>
      <c r="M44" s="32" t="str">
        <f t="shared" si="2"/>
        <v/>
      </c>
      <c r="N44" s="49" t="str">
        <f t="shared" si="1"/>
        <v/>
      </c>
      <c r="O44" s="2" t="str">
        <f t="shared" si="0"/>
        <v/>
      </c>
      <c r="R44" s="44"/>
    </row>
    <row r="45" spans="1:18" ht="21" customHeight="1" x14ac:dyDescent="0.15">
      <c r="A45" s="18"/>
      <c r="B45" s="18"/>
      <c r="C45" s="66"/>
      <c r="D45" s="22"/>
      <c r="E45" s="18"/>
      <c r="F45" s="35"/>
      <c r="G45" s="24"/>
      <c r="H45" s="52"/>
      <c r="I45" s="37"/>
      <c r="J45" s="53"/>
      <c r="K45" s="43"/>
      <c r="L45" s="63"/>
      <c r="M45" s="31" t="str">
        <f t="shared" si="2"/>
        <v/>
      </c>
      <c r="N45" s="54" t="str">
        <f t="shared" si="1"/>
        <v/>
      </c>
      <c r="O45" s="2" t="str">
        <f t="shared" si="0"/>
        <v/>
      </c>
    </row>
    <row r="46" spans="1:18" ht="21" customHeight="1" x14ac:dyDescent="0.15">
      <c r="A46" s="16"/>
      <c r="B46" s="16"/>
      <c r="C46" s="67"/>
      <c r="D46" s="17"/>
      <c r="E46" s="16"/>
      <c r="F46" s="20"/>
      <c r="G46" s="25"/>
      <c r="H46" s="57"/>
      <c r="I46" s="38"/>
      <c r="J46" s="39"/>
      <c r="K46" s="42"/>
      <c r="L46" s="64"/>
      <c r="M46" s="32" t="str">
        <f t="shared" si="2"/>
        <v/>
      </c>
      <c r="N46" s="49" t="str">
        <f t="shared" si="1"/>
        <v/>
      </c>
      <c r="O46" s="2" t="str">
        <f t="shared" si="0"/>
        <v/>
      </c>
      <c r="R46" s="44"/>
    </row>
    <row r="47" spans="1:18" ht="21" customHeight="1" x14ac:dyDescent="0.15">
      <c r="A47" s="18"/>
      <c r="B47" s="18"/>
      <c r="C47" s="66"/>
      <c r="D47" s="22"/>
      <c r="E47" s="18"/>
      <c r="F47" s="35"/>
      <c r="G47" s="24"/>
      <c r="H47" s="52"/>
      <c r="I47" s="37"/>
      <c r="J47" s="53"/>
      <c r="K47" s="43"/>
      <c r="L47" s="63"/>
      <c r="M47" s="31" t="str">
        <f t="shared" si="2"/>
        <v/>
      </c>
      <c r="N47" s="54" t="str">
        <f t="shared" si="1"/>
        <v/>
      </c>
      <c r="O47" s="2" t="str">
        <f t="shared" si="0"/>
        <v/>
      </c>
    </row>
    <row r="48" spans="1:18" ht="21" customHeight="1" x14ac:dyDescent="0.15">
      <c r="A48" s="16"/>
      <c r="B48" s="16"/>
      <c r="C48" s="67"/>
      <c r="D48" s="17"/>
      <c r="E48" s="16"/>
      <c r="F48" s="20"/>
      <c r="G48" s="25"/>
      <c r="H48" s="57"/>
      <c r="I48" s="38"/>
      <c r="J48" s="39"/>
      <c r="K48" s="42"/>
      <c r="L48" s="64"/>
      <c r="M48" s="32" t="str">
        <f t="shared" si="2"/>
        <v/>
      </c>
      <c r="N48" s="49" t="str">
        <f t="shared" si="1"/>
        <v/>
      </c>
      <c r="O48" s="2" t="str">
        <f t="shared" si="0"/>
        <v/>
      </c>
    </row>
    <row r="49" spans="1:18" ht="21" customHeight="1" x14ac:dyDescent="0.15">
      <c r="A49" s="18"/>
      <c r="B49" s="18"/>
      <c r="C49" s="66"/>
      <c r="D49" s="22"/>
      <c r="E49" s="18"/>
      <c r="F49" s="35"/>
      <c r="G49" s="24"/>
      <c r="H49" s="52"/>
      <c r="I49" s="37"/>
      <c r="J49" s="53"/>
      <c r="K49" s="43"/>
      <c r="L49" s="63"/>
      <c r="M49" s="31" t="str">
        <f t="shared" si="2"/>
        <v/>
      </c>
      <c r="N49" s="54" t="str">
        <f t="shared" si="1"/>
        <v/>
      </c>
      <c r="O49" s="2" t="str">
        <f t="shared" si="0"/>
        <v/>
      </c>
    </row>
    <row r="50" spans="1:18" ht="21" customHeight="1" x14ac:dyDescent="0.15">
      <c r="A50" s="16"/>
      <c r="B50" s="16"/>
      <c r="C50" s="67"/>
      <c r="D50" s="17"/>
      <c r="E50" s="16"/>
      <c r="F50" s="20"/>
      <c r="G50" s="25"/>
      <c r="H50" s="57"/>
      <c r="I50" s="38"/>
      <c r="J50" s="39"/>
      <c r="K50" s="42"/>
      <c r="L50" s="64"/>
      <c r="M50" s="32" t="str">
        <f t="shared" si="2"/>
        <v/>
      </c>
      <c r="N50" s="49" t="str">
        <f t="shared" si="1"/>
        <v/>
      </c>
      <c r="O50" s="2" t="str">
        <f t="shared" si="0"/>
        <v/>
      </c>
    </row>
    <row r="51" spans="1:18" ht="21" customHeight="1" x14ac:dyDescent="0.15">
      <c r="A51" s="18"/>
      <c r="B51" s="18"/>
      <c r="C51" s="66"/>
      <c r="D51" s="22"/>
      <c r="E51" s="18"/>
      <c r="F51" s="35"/>
      <c r="G51" s="24"/>
      <c r="H51" s="52"/>
      <c r="I51" s="37"/>
      <c r="J51" s="53"/>
      <c r="K51" s="43"/>
      <c r="L51" s="63"/>
      <c r="M51" s="31" t="str">
        <f t="shared" si="2"/>
        <v/>
      </c>
      <c r="N51" s="54" t="str">
        <f t="shared" si="1"/>
        <v/>
      </c>
      <c r="O51" s="2" t="str">
        <f t="shared" si="0"/>
        <v/>
      </c>
    </row>
    <row r="52" spans="1:18" ht="21" customHeight="1" x14ac:dyDescent="0.15">
      <c r="A52" s="16"/>
      <c r="B52" s="16"/>
      <c r="C52" s="67"/>
      <c r="D52" s="17"/>
      <c r="E52" s="16"/>
      <c r="F52" s="20"/>
      <c r="G52" s="25"/>
      <c r="H52" s="57"/>
      <c r="I52" s="38"/>
      <c r="J52" s="39"/>
      <c r="K52" s="42"/>
      <c r="L52" s="64"/>
      <c r="M52" s="32" t="str">
        <f t="shared" si="2"/>
        <v/>
      </c>
      <c r="N52" s="49" t="str">
        <f t="shared" si="1"/>
        <v/>
      </c>
      <c r="O52" s="2" t="str">
        <f t="shared" si="0"/>
        <v/>
      </c>
      <c r="R52" s="44"/>
    </row>
    <row r="53" spans="1:18" ht="21" customHeight="1" x14ac:dyDescent="0.15">
      <c r="A53" s="18"/>
      <c r="B53" s="18"/>
      <c r="C53" s="66"/>
      <c r="D53" s="22"/>
      <c r="E53" s="18"/>
      <c r="F53" s="35"/>
      <c r="G53" s="24"/>
      <c r="H53" s="52"/>
      <c r="I53" s="37"/>
      <c r="J53" s="53"/>
      <c r="K53" s="43"/>
      <c r="L53" s="63"/>
      <c r="M53" s="31" t="str">
        <f t="shared" si="2"/>
        <v/>
      </c>
      <c r="N53" s="54" t="str">
        <f t="shared" si="1"/>
        <v/>
      </c>
      <c r="O53" s="2" t="str">
        <f t="shared" si="0"/>
        <v/>
      </c>
      <c r="R53" s="44"/>
    </row>
    <row r="54" spans="1:18" ht="21" customHeight="1" x14ac:dyDescent="0.15">
      <c r="A54" s="16"/>
      <c r="B54" s="16"/>
      <c r="C54" s="67"/>
      <c r="D54" s="17"/>
      <c r="E54" s="16"/>
      <c r="F54" s="20"/>
      <c r="G54" s="25"/>
      <c r="H54" s="57"/>
      <c r="I54" s="38"/>
      <c r="J54" s="39"/>
      <c r="K54" s="42"/>
      <c r="L54" s="64"/>
      <c r="M54" s="32" t="str">
        <f t="shared" si="2"/>
        <v/>
      </c>
      <c r="N54" s="49" t="str">
        <f t="shared" si="1"/>
        <v/>
      </c>
      <c r="O54" s="2" t="str">
        <f t="shared" si="0"/>
        <v/>
      </c>
      <c r="R54" s="44"/>
    </row>
    <row r="55" spans="1:18" ht="21" customHeight="1" x14ac:dyDescent="0.15">
      <c r="A55" s="18"/>
      <c r="B55" s="18"/>
      <c r="C55" s="66"/>
      <c r="D55" s="22"/>
      <c r="E55" s="18"/>
      <c r="F55" s="35"/>
      <c r="G55" s="24"/>
      <c r="H55" s="52"/>
      <c r="I55" s="37"/>
      <c r="J55" s="53"/>
      <c r="K55" s="43"/>
      <c r="L55" s="63"/>
      <c r="M55" s="31" t="str">
        <f t="shared" si="2"/>
        <v/>
      </c>
      <c r="N55" s="54" t="str">
        <f t="shared" si="1"/>
        <v/>
      </c>
      <c r="O55" s="2" t="str">
        <f t="shared" si="0"/>
        <v/>
      </c>
      <c r="R55" s="44"/>
    </row>
    <row r="56" spans="1:18" ht="21" customHeight="1" x14ac:dyDescent="0.15">
      <c r="A56" s="16"/>
      <c r="B56" s="16"/>
      <c r="C56" s="67"/>
      <c r="D56" s="17"/>
      <c r="E56" s="16"/>
      <c r="F56" s="20"/>
      <c r="G56" s="25"/>
      <c r="H56" s="57"/>
      <c r="I56" s="38"/>
      <c r="J56" s="39"/>
      <c r="K56" s="42"/>
      <c r="L56" s="64"/>
      <c r="M56" s="32" t="str">
        <f t="shared" si="2"/>
        <v/>
      </c>
      <c r="N56" s="49" t="str">
        <f t="shared" si="1"/>
        <v/>
      </c>
      <c r="O56" s="2" t="str">
        <f t="shared" si="0"/>
        <v/>
      </c>
      <c r="R56" s="44"/>
    </row>
    <row r="57" spans="1:18" ht="21" customHeight="1" x14ac:dyDescent="0.15">
      <c r="A57" s="18"/>
      <c r="B57" s="18"/>
      <c r="C57" s="66"/>
      <c r="D57" s="22"/>
      <c r="E57" s="18"/>
      <c r="F57" s="35"/>
      <c r="G57" s="24"/>
      <c r="H57" s="52"/>
      <c r="I57" s="37"/>
      <c r="J57" s="53"/>
      <c r="K57" s="43"/>
      <c r="L57" s="63"/>
      <c r="M57" s="31" t="str">
        <f t="shared" si="2"/>
        <v/>
      </c>
      <c r="N57" s="54" t="str">
        <f t="shared" si="1"/>
        <v/>
      </c>
      <c r="O57" s="2" t="str">
        <f t="shared" si="0"/>
        <v/>
      </c>
      <c r="R57" s="44"/>
    </row>
    <row r="58" spans="1:18" ht="21" customHeight="1" x14ac:dyDescent="0.15">
      <c r="A58" s="16"/>
      <c r="B58" s="16"/>
      <c r="C58" s="67"/>
      <c r="D58" s="17"/>
      <c r="E58" s="16"/>
      <c r="F58" s="20"/>
      <c r="G58" s="25"/>
      <c r="H58" s="57"/>
      <c r="I58" s="38"/>
      <c r="J58" s="39"/>
      <c r="K58" s="42"/>
      <c r="L58" s="64"/>
      <c r="M58" s="32" t="str">
        <f t="shared" si="2"/>
        <v/>
      </c>
      <c r="N58" s="49" t="str">
        <f t="shared" si="1"/>
        <v/>
      </c>
      <c r="O58" s="2" t="str">
        <f t="shared" si="0"/>
        <v/>
      </c>
      <c r="R58" s="44"/>
    </row>
    <row r="59" spans="1:18" ht="21" customHeight="1" x14ac:dyDescent="0.15">
      <c r="A59" s="18"/>
      <c r="B59" s="18"/>
      <c r="C59" s="66"/>
      <c r="D59" s="22"/>
      <c r="E59" s="18"/>
      <c r="F59" s="35"/>
      <c r="G59" s="24"/>
      <c r="H59" s="52"/>
      <c r="I59" s="37"/>
      <c r="J59" s="53"/>
      <c r="K59" s="43"/>
      <c r="L59" s="63"/>
      <c r="M59" s="31" t="str">
        <f t="shared" si="2"/>
        <v/>
      </c>
      <c r="N59" s="54" t="str">
        <f t="shared" si="1"/>
        <v/>
      </c>
      <c r="O59" s="2" t="str">
        <f t="shared" si="0"/>
        <v/>
      </c>
      <c r="R59" s="44"/>
    </row>
    <row r="60" spans="1:18" ht="21" customHeight="1" x14ac:dyDescent="0.15">
      <c r="A60" s="16"/>
      <c r="B60" s="16"/>
      <c r="C60" s="67"/>
      <c r="D60" s="17"/>
      <c r="E60" s="16"/>
      <c r="F60" s="20"/>
      <c r="G60" s="25"/>
      <c r="H60" s="57"/>
      <c r="I60" s="38"/>
      <c r="J60" s="39"/>
      <c r="K60" s="42"/>
      <c r="L60" s="64"/>
      <c r="M60" s="32" t="str">
        <f t="shared" si="2"/>
        <v/>
      </c>
      <c r="N60" s="49" t="str">
        <f t="shared" si="1"/>
        <v/>
      </c>
      <c r="O60" s="2" t="str">
        <f t="shared" si="0"/>
        <v/>
      </c>
      <c r="R60" s="44"/>
    </row>
    <row r="61" spans="1:18" ht="21" customHeight="1" x14ac:dyDescent="0.15">
      <c r="A61" s="18"/>
      <c r="B61" s="18"/>
      <c r="C61" s="66"/>
      <c r="D61" s="22"/>
      <c r="E61" s="18"/>
      <c r="F61" s="35"/>
      <c r="G61" s="24"/>
      <c r="H61" s="52"/>
      <c r="I61" s="37"/>
      <c r="J61" s="53"/>
      <c r="K61" s="43"/>
      <c r="L61" s="63"/>
      <c r="M61" s="31" t="str">
        <f t="shared" si="2"/>
        <v/>
      </c>
      <c r="N61" s="54" t="str">
        <f t="shared" si="1"/>
        <v/>
      </c>
      <c r="O61" s="2" t="str">
        <f t="shared" si="0"/>
        <v/>
      </c>
      <c r="R61" s="44"/>
    </row>
    <row r="62" spans="1:18" ht="21" customHeight="1" x14ac:dyDescent="0.15">
      <c r="A62" s="16"/>
      <c r="B62" s="16"/>
      <c r="C62" s="67"/>
      <c r="D62" s="17"/>
      <c r="E62" s="16"/>
      <c r="F62" s="20"/>
      <c r="G62" s="25"/>
      <c r="H62" s="57"/>
      <c r="I62" s="38"/>
      <c r="J62" s="39"/>
      <c r="K62" s="42"/>
      <c r="L62" s="64"/>
      <c r="M62" s="32" t="str">
        <f t="shared" si="2"/>
        <v/>
      </c>
      <c r="N62" s="49" t="str">
        <f t="shared" si="1"/>
        <v/>
      </c>
      <c r="O62" s="2" t="str">
        <f t="shared" si="0"/>
        <v/>
      </c>
      <c r="R62" s="44"/>
    </row>
    <row r="63" spans="1:18" ht="21" customHeight="1" x14ac:dyDescent="0.15">
      <c r="A63" s="18"/>
      <c r="B63" s="18"/>
      <c r="C63" s="66"/>
      <c r="D63" s="22"/>
      <c r="E63" s="18"/>
      <c r="F63" s="35"/>
      <c r="G63" s="24"/>
      <c r="H63" s="52"/>
      <c r="I63" s="37"/>
      <c r="J63" s="53"/>
      <c r="K63" s="43"/>
      <c r="L63" s="63"/>
      <c r="M63" s="31" t="str">
        <f t="shared" si="2"/>
        <v/>
      </c>
      <c r="N63" s="54" t="str">
        <f t="shared" si="1"/>
        <v/>
      </c>
      <c r="O63" s="2" t="str">
        <f t="shared" si="0"/>
        <v/>
      </c>
      <c r="R63" s="44"/>
    </row>
    <row r="64" spans="1:18" ht="21" customHeight="1" x14ac:dyDescent="0.15">
      <c r="A64" s="16"/>
      <c r="B64" s="16"/>
      <c r="C64" s="67"/>
      <c r="D64" s="17"/>
      <c r="E64" s="16"/>
      <c r="F64" s="20"/>
      <c r="G64" s="25"/>
      <c r="H64" s="57"/>
      <c r="I64" s="38"/>
      <c r="J64" s="39"/>
      <c r="K64" s="42"/>
      <c r="L64" s="64"/>
      <c r="M64" s="32" t="str">
        <f t="shared" si="2"/>
        <v/>
      </c>
      <c r="N64" s="49" t="str">
        <f t="shared" si="1"/>
        <v/>
      </c>
      <c r="O64" s="2" t="str">
        <f t="shared" si="0"/>
        <v/>
      </c>
      <c r="R64" s="44"/>
    </row>
    <row r="65" spans="1:18" ht="21" customHeight="1" x14ac:dyDescent="0.15">
      <c r="A65" s="18"/>
      <c r="B65" s="18"/>
      <c r="C65" s="66"/>
      <c r="D65" s="22"/>
      <c r="E65" s="18"/>
      <c r="F65" s="35"/>
      <c r="G65" s="24"/>
      <c r="H65" s="52"/>
      <c r="I65" s="37"/>
      <c r="J65" s="53"/>
      <c r="K65" s="43"/>
      <c r="L65" s="63"/>
      <c r="M65" s="31" t="str">
        <f t="shared" si="2"/>
        <v/>
      </c>
      <c r="N65" s="54" t="str">
        <f t="shared" si="1"/>
        <v/>
      </c>
      <c r="O65" s="2" t="str">
        <f t="shared" si="0"/>
        <v/>
      </c>
      <c r="R65" s="44"/>
    </row>
    <row r="66" spans="1:18" ht="21" customHeight="1" x14ac:dyDescent="0.15">
      <c r="A66" s="16"/>
      <c r="B66" s="16"/>
      <c r="C66" s="67"/>
      <c r="D66" s="17"/>
      <c r="E66" s="16"/>
      <c r="F66" s="20"/>
      <c r="G66" s="25"/>
      <c r="H66" s="57"/>
      <c r="I66" s="38"/>
      <c r="J66" s="39"/>
      <c r="K66" s="42"/>
      <c r="L66" s="64"/>
      <c r="M66" s="32" t="str">
        <f t="shared" si="2"/>
        <v/>
      </c>
      <c r="N66" s="49" t="str">
        <f t="shared" si="1"/>
        <v/>
      </c>
      <c r="O66" s="2" t="str">
        <f t="shared" si="0"/>
        <v/>
      </c>
    </row>
    <row r="67" spans="1:18" ht="21" customHeight="1" x14ac:dyDescent="0.15">
      <c r="A67" s="18"/>
      <c r="B67" s="18"/>
      <c r="C67" s="66"/>
      <c r="D67" s="22"/>
      <c r="E67" s="18"/>
      <c r="F67" s="35"/>
      <c r="G67" s="24"/>
      <c r="H67" s="52"/>
      <c r="I67" s="37"/>
      <c r="J67" s="53"/>
      <c r="K67" s="43"/>
      <c r="L67" s="63"/>
      <c r="M67" s="31" t="str">
        <f t="shared" si="2"/>
        <v/>
      </c>
      <c r="N67" s="54" t="str">
        <f t="shared" si="1"/>
        <v/>
      </c>
      <c r="O67" s="2" t="str">
        <f t="shared" si="0"/>
        <v/>
      </c>
    </row>
    <row r="68" spans="1:18" ht="21" customHeight="1" x14ac:dyDescent="0.15">
      <c r="A68" s="16"/>
      <c r="B68" s="16"/>
      <c r="C68" s="67"/>
      <c r="D68" s="17"/>
      <c r="E68" s="16"/>
      <c r="F68" s="20"/>
      <c r="G68" s="25"/>
      <c r="H68" s="57"/>
      <c r="I68" s="38"/>
      <c r="J68" s="39"/>
      <c r="K68" s="42"/>
      <c r="L68" s="64"/>
      <c r="M68" s="32" t="str">
        <f t="shared" si="2"/>
        <v/>
      </c>
      <c r="N68" s="49" t="str">
        <f t="shared" si="1"/>
        <v/>
      </c>
      <c r="O68" s="2" t="str">
        <f t="shared" ref="O68:O131" si="3">IF(C68="","",MONTH(C68))</f>
        <v/>
      </c>
    </row>
    <row r="69" spans="1:18" ht="21" customHeight="1" x14ac:dyDescent="0.15">
      <c r="A69" s="18"/>
      <c r="B69" s="18"/>
      <c r="C69" s="66"/>
      <c r="D69" s="22"/>
      <c r="E69" s="18"/>
      <c r="F69" s="35"/>
      <c r="G69" s="24"/>
      <c r="H69" s="52"/>
      <c r="I69" s="37"/>
      <c r="J69" s="53"/>
      <c r="K69" s="43"/>
      <c r="L69" s="63"/>
      <c r="M69" s="31" t="str">
        <f t="shared" si="2"/>
        <v/>
      </c>
      <c r="N69" s="54" t="str">
        <f t="shared" si="1"/>
        <v/>
      </c>
      <c r="O69" s="2" t="str">
        <f t="shared" si="3"/>
        <v/>
      </c>
    </row>
    <row r="70" spans="1:18" ht="21" customHeight="1" x14ac:dyDescent="0.15">
      <c r="A70" s="16"/>
      <c r="B70" s="16"/>
      <c r="C70" s="67"/>
      <c r="D70" s="17"/>
      <c r="E70" s="16"/>
      <c r="F70" s="20"/>
      <c r="G70" s="25"/>
      <c r="H70" s="57"/>
      <c r="I70" s="38"/>
      <c r="J70" s="39"/>
      <c r="K70" s="42"/>
      <c r="L70" s="64"/>
      <c r="M70" s="32" t="str">
        <f t="shared" si="2"/>
        <v/>
      </c>
      <c r="N70" s="49" t="str">
        <f t="shared" ref="N70:N133" si="4">IF(H70="","",N69+H70)</f>
        <v/>
      </c>
      <c r="O70" s="2" t="str">
        <f t="shared" si="3"/>
        <v/>
      </c>
    </row>
    <row r="71" spans="1:18" ht="21" customHeight="1" x14ac:dyDescent="0.15">
      <c r="A71" s="18"/>
      <c r="B71" s="18"/>
      <c r="C71" s="66"/>
      <c r="D71" s="22"/>
      <c r="E71" s="18"/>
      <c r="F71" s="35"/>
      <c r="G71" s="24"/>
      <c r="H71" s="52"/>
      <c r="I71" s="37"/>
      <c r="J71" s="53"/>
      <c r="K71" s="43"/>
      <c r="L71" s="63"/>
      <c r="M71" s="31" t="str">
        <f t="shared" ref="M71:M134" si="5">IF(H71="","",M70+H71)</f>
        <v/>
      </c>
      <c r="N71" s="54" t="str">
        <f t="shared" si="4"/>
        <v/>
      </c>
      <c r="O71" s="2" t="str">
        <f t="shared" si="3"/>
        <v/>
      </c>
    </row>
    <row r="72" spans="1:18" ht="21" customHeight="1" x14ac:dyDescent="0.15">
      <c r="A72" s="16"/>
      <c r="B72" s="16"/>
      <c r="C72" s="67"/>
      <c r="D72" s="17"/>
      <c r="E72" s="16"/>
      <c r="F72" s="20"/>
      <c r="G72" s="25"/>
      <c r="H72" s="57"/>
      <c r="I72" s="38"/>
      <c r="J72" s="39"/>
      <c r="K72" s="42"/>
      <c r="L72" s="64"/>
      <c r="M72" s="32" t="str">
        <f t="shared" si="5"/>
        <v/>
      </c>
      <c r="N72" s="49" t="str">
        <f t="shared" si="4"/>
        <v/>
      </c>
      <c r="O72" s="2" t="str">
        <f t="shared" si="3"/>
        <v/>
      </c>
    </row>
    <row r="73" spans="1:18" ht="21" customHeight="1" x14ac:dyDescent="0.15">
      <c r="A73" s="18"/>
      <c r="B73" s="18"/>
      <c r="C73" s="66"/>
      <c r="D73" s="22"/>
      <c r="E73" s="18"/>
      <c r="F73" s="35"/>
      <c r="G73" s="24"/>
      <c r="H73" s="52"/>
      <c r="I73" s="37"/>
      <c r="J73" s="53"/>
      <c r="K73" s="43"/>
      <c r="L73" s="63"/>
      <c r="M73" s="31" t="str">
        <f t="shared" si="5"/>
        <v/>
      </c>
      <c r="N73" s="54" t="str">
        <f t="shared" si="4"/>
        <v/>
      </c>
      <c r="O73" s="2" t="str">
        <f t="shared" si="3"/>
        <v/>
      </c>
    </row>
    <row r="74" spans="1:18" ht="21" customHeight="1" x14ac:dyDescent="0.15">
      <c r="A74" s="16"/>
      <c r="B74" s="16"/>
      <c r="C74" s="67"/>
      <c r="D74" s="17"/>
      <c r="E74" s="16"/>
      <c r="F74" s="20"/>
      <c r="G74" s="25"/>
      <c r="H74" s="57"/>
      <c r="I74" s="38"/>
      <c r="J74" s="39"/>
      <c r="K74" s="42"/>
      <c r="L74" s="64"/>
      <c r="M74" s="32" t="str">
        <f t="shared" si="5"/>
        <v/>
      </c>
      <c r="N74" s="49" t="str">
        <f t="shared" si="4"/>
        <v/>
      </c>
      <c r="O74" s="2" t="str">
        <f t="shared" si="3"/>
        <v/>
      </c>
    </row>
    <row r="75" spans="1:18" ht="21" customHeight="1" x14ac:dyDescent="0.15">
      <c r="A75" s="18"/>
      <c r="B75" s="18"/>
      <c r="C75" s="66"/>
      <c r="D75" s="22"/>
      <c r="E75" s="18"/>
      <c r="F75" s="35"/>
      <c r="G75" s="24"/>
      <c r="H75" s="52"/>
      <c r="I75" s="37"/>
      <c r="J75" s="53"/>
      <c r="K75" s="43"/>
      <c r="L75" s="63"/>
      <c r="M75" s="31" t="str">
        <f t="shared" si="5"/>
        <v/>
      </c>
      <c r="N75" s="54" t="str">
        <f t="shared" si="4"/>
        <v/>
      </c>
      <c r="O75" s="2" t="str">
        <f t="shared" si="3"/>
        <v/>
      </c>
      <c r="R75" s="44"/>
    </row>
    <row r="76" spans="1:18" ht="21" customHeight="1" x14ac:dyDescent="0.15">
      <c r="A76" s="16"/>
      <c r="B76" s="16"/>
      <c r="C76" s="67"/>
      <c r="D76" s="17"/>
      <c r="E76" s="16"/>
      <c r="F76" s="20"/>
      <c r="G76" s="25"/>
      <c r="H76" s="57"/>
      <c r="I76" s="38"/>
      <c r="J76" s="39"/>
      <c r="K76" s="42"/>
      <c r="L76" s="64"/>
      <c r="M76" s="32" t="str">
        <f t="shared" si="5"/>
        <v/>
      </c>
      <c r="N76" s="49" t="str">
        <f t="shared" si="4"/>
        <v/>
      </c>
      <c r="O76" s="2" t="str">
        <f t="shared" si="3"/>
        <v/>
      </c>
    </row>
    <row r="77" spans="1:18" ht="21" customHeight="1" x14ac:dyDescent="0.15">
      <c r="A77" s="18"/>
      <c r="B77" s="18"/>
      <c r="C77" s="66"/>
      <c r="D77" s="22"/>
      <c r="E77" s="18"/>
      <c r="F77" s="35"/>
      <c r="G77" s="24"/>
      <c r="H77" s="52"/>
      <c r="I77" s="37"/>
      <c r="J77" s="53"/>
      <c r="K77" s="43"/>
      <c r="L77" s="63"/>
      <c r="M77" s="31" t="str">
        <f t="shared" si="5"/>
        <v/>
      </c>
      <c r="N77" s="54" t="str">
        <f t="shared" si="4"/>
        <v/>
      </c>
      <c r="O77" s="2" t="str">
        <f t="shared" si="3"/>
        <v/>
      </c>
    </row>
    <row r="78" spans="1:18" ht="21" customHeight="1" x14ac:dyDescent="0.15">
      <c r="A78" s="16"/>
      <c r="B78" s="16"/>
      <c r="C78" s="67"/>
      <c r="D78" s="17"/>
      <c r="E78" s="16"/>
      <c r="F78" s="20"/>
      <c r="G78" s="25"/>
      <c r="H78" s="57"/>
      <c r="I78" s="38"/>
      <c r="J78" s="39"/>
      <c r="K78" s="42"/>
      <c r="L78" s="64"/>
      <c r="M78" s="32" t="str">
        <f t="shared" si="5"/>
        <v/>
      </c>
      <c r="N78" s="49" t="str">
        <f t="shared" si="4"/>
        <v/>
      </c>
      <c r="O78" s="2" t="str">
        <f t="shared" si="3"/>
        <v/>
      </c>
    </row>
    <row r="79" spans="1:18" ht="21" customHeight="1" x14ac:dyDescent="0.15">
      <c r="A79" s="18"/>
      <c r="B79" s="18"/>
      <c r="C79" s="66"/>
      <c r="D79" s="22"/>
      <c r="E79" s="18"/>
      <c r="F79" s="35"/>
      <c r="G79" s="24"/>
      <c r="H79" s="52"/>
      <c r="I79" s="37"/>
      <c r="J79" s="53"/>
      <c r="K79" s="43"/>
      <c r="L79" s="63"/>
      <c r="M79" s="31" t="str">
        <f t="shared" si="5"/>
        <v/>
      </c>
      <c r="N79" s="54" t="str">
        <f t="shared" si="4"/>
        <v/>
      </c>
      <c r="O79" s="2" t="str">
        <f t="shared" si="3"/>
        <v/>
      </c>
    </row>
    <row r="80" spans="1:18" ht="21" customHeight="1" x14ac:dyDescent="0.15">
      <c r="A80" s="16"/>
      <c r="B80" s="16"/>
      <c r="C80" s="67"/>
      <c r="D80" s="17"/>
      <c r="E80" s="16"/>
      <c r="F80" s="20"/>
      <c r="G80" s="25"/>
      <c r="H80" s="57"/>
      <c r="I80" s="38"/>
      <c r="J80" s="39"/>
      <c r="K80" s="42"/>
      <c r="L80" s="64"/>
      <c r="M80" s="32" t="str">
        <f t="shared" si="5"/>
        <v/>
      </c>
      <c r="N80" s="49" t="str">
        <f t="shared" si="4"/>
        <v/>
      </c>
      <c r="O80" s="2" t="str">
        <f t="shared" si="3"/>
        <v/>
      </c>
    </row>
    <row r="81" spans="1:18" ht="21" customHeight="1" x14ac:dyDescent="0.15">
      <c r="A81" s="18"/>
      <c r="B81" s="18"/>
      <c r="C81" s="66"/>
      <c r="D81" s="22"/>
      <c r="E81" s="18"/>
      <c r="F81" s="35"/>
      <c r="G81" s="24"/>
      <c r="H81" s="52"/>
      <c r="I81" s="37"/>
      <c r="J81" s="53"/>
      <c r="K81" s="43"/>
      <c r="L81" s="63"/>
      <c r="M81" s="31" t="str">
        <f t="shared" si="5"/>
        <v/>
      </c>
      <c r="N81" s="54" t="str">
        <f t="shared" si="4"/>
        <v/>
      </c>
      <c r="O81" s="2" t="str">
        <f t="shared" si="3"/>
        <v/>
      </c>
    </row>
    <row r="82" spans="1:18" ht="21" customHeight="1" x14ac:dyDescent="0.15">
      <c r="A82" s="16"/>
      <c r="B82" s="16"/>
      <c r="C82" s="67"/>
      <c r="D82" s="17"/>
      <c r="E82" s="16"/>
      <c r="F82" s="20"/>
      <c r="G82" s="25"/>
      <c r="H82" s="57"/>
      <c r="I82" s="38"/>
      <c r="J82" s="39"/>
      <c r="K82" s="42"/>
      <c r="L82" s="64"/>
      <c r="M82" s="32" t="str">
        <f t="shared" si="5"/>
        <v/>
      </c>
      <c r="N82" s="49" t="str">
        <f t="shared" si="4"/>
        <v/>
      </c>
      <c r="O82" s="2" t="str">
        <f t="shared" si="3"/>
        <v/>
      </c>
    </row>
    <row r="83" spans="1:18" ht="21" customHeight="1" x14ac:dyDescent="0.15">
      <c r="A83" s="18"/>
      <c r="B83" s="18"/>
      <c r="C83" s="66"/>
      <c r="D83" s="22"/>
      <c r="E83" s="18"/>
      <c r="F83" s="35"/>
      <c r="G83" s="24"/>
      <c r="H83" s="52"/>
      <c r="I83" s="37"/>
      <c r="J83" s="53"/>
      <c r="K83" s="43"/>
      <c r="L83" s="63"/>
      <c r="M83" s="31" t="str">
        <f t="shared" si="5"/>
        <v/>
      </c>
      <c r="N83" s="54" t="str">
        <f t="shared" si="4"/>
        <v/>
      </c>
      <c r="O83" s="2" t="str">
        <f t="shared" si="3"/>
        <v/>
      </c>
    </row>
    <row r="84" spans="1:18" ht="21" customHeight="1" x14ac:dyDescent="0.15">
      <c r="A84" s="16"/>
      <c r="B84" s="16"/>
      <c r="C84" s="67"/>
      <c r="D84" s="17"/>
      <c r="E84" s="16"/>
      <c r="F84" s="20"/>
      <c r="G84" s="25"/>
      <c r="H84" s="57"/>
      <c r="I84" s="38"/>
      <c r="J84" s="39"/>
      <c r="K84" s="42"/>
      <c r="L84" s="64"/>
      <c r="M84" s="32" t="str">
        <f t="shared" si="5"/>
        <v/>
      </c>
      <c r="N84" s="49" t="str">
        <f t="shared" si="4"/>
        <v/>
      </c>
      <c r="O84" s="2" t="str">
        <f t="shared" si="3"/>
        <v/>
      </c>
      <c r="R84" s="44"/>
    </row>
    <row r="85" spans="1:18" ht="21" customHeight="1" x14ac:dyDescent="0.15">
      <c r="A85" s="18"/>
      <c r="B85" s="18"/>
      <c r="C85" s="66"/>
      <c r="D85" s="22"/>
      <c r="E85" s="18"/>
      <c r="F85" s="35"/>
      <c r="G85" s="24"/>
      <c r="H85" s="52"/>
      <c r="I85" s="37"/>
      <c r="J85" s="53"/>
      <c r="K85" s="43"/>
      <c r="L85" s="63"/>
      <c r="M85" s="31" t="str">
        <f t="shared" si="5"/>
        <v/>
      </c>
      <c r="N85" s="54" t="str">
        <f t="shared" si="4"/>
        <v/>
      </c>
      <c r="O85" s="2" t="str">
        <f t="shared" si="3"/>
        <v/>
      </c>
    </row>
    <row r="86" spans="1:18" ht="21" customHeight="1" x14ac:dyDescent="0.15">
      <c r="A86" s="16"/>
      <c r="B86" s="16"/>
      <c r="C86" s="67"/>
      <c r="D86" s="17"/>
      <c r="E86" s="16"/>
      <c r="F86" s="20"/>
      <c r="G86" s="25"/>
      <c r="H86" s="57"/>
      <c r="I86" s="38"/>
      <c r="J86" s="39"/>
      <c r="K86" s="42"/>
      <c r="L86" s="64"/>
      <c r="M86" s="32" t="str">
        <f t="shared" si="5"/>
        <v/>
      </c>
      <c r="N86" s="49" t="str">
        <f t="shared" si="4"/>
        <v/>
      </c>
      <c r="O86" s="2" t="str">
        <f t="shared" si="3"/>
        <v/>
      </c>
    </row>
    <row r="87" spans="1:18" ht="21" customHeight="1" x14ac:dyDescent="0.15">
      <c r="A87" s="18"/>
      <c r="B87" s="18"/>
      <c r="C87" s="66"/>
      <c r="D87" s="22"/>
      <c r="E87" s="18"/>
      <c r="F87" s="35"/>
      <c r="G87" s="24"/>
      <c r="H87" s="52"/>
      <c r="I87" s="37"/>
      <c r="J87" s="53"/>
      <c r="K87" s="43"/>
      <c r="L87" s="78"/>
      <c r="M87" s="31" t="str">
        <f t="shared" si="5"/>
        <v/>
      </c>
      <c r="N87" s="54" t="str">
        <f t="shared" si="4"/>
        <v/>
      </c>
      <c r="O87" s="2" t="str">
        <f t="shared" si="3"/>
        <v/>
      </c>
    </row>
    <row r="88" spans="1:18" ht="21" customHeight="1" x14ac:dyDescent="0.15">
      <c r="A88" s="16"/>
      <c r="B88" s="16"/>
      <c r="C88" s="67"/>
      <c r="D88" s="17"/>
      <c r="E88" s="16"/>
      <c r="F88" s="20"/>
      <c r="G88" s="25"/>
      <c r="H88" s="57"/>
      <c r="I88" s="38"/>
      <c r="J88" s="39"/>
      <c r="K88" s="42"/>
      <c r="L88" s="64"/>
      <c r="M88" s="32" t="str">
        <f t="shared" si="5"/>
        <v/>
      </c>
      <c r="N88" s="49" t="str">
        <f t="shared" si="4"/>
        <v/>
      </c>
      <c r="O88" s="2" t="str">
        <f t="shared" si="3"/>
        <v/>
      </c>
    </row>
    <row r="89" spans="1:18" ht="21" customHeight="1" x14ac:dyDescent="0.15">
      <c r="A89" s="18"/>
      <c r="B89" s="18"/>
      <c r="C89" s="66"/>
      <c r="D89" s="22"/>
      <c r="E89" s="18"/>
      <c r="F89" s="35"/>
      <c r="G89" s="24"/>
      <c r="H89" s="52"/>
      <c r="I89" s="37"/>
      <c r="J89" s="53"/>
      <c r="K89" s="43"/>
      <c r="L89" s="63"/>
      <c r="M89" s="31" t="str">
        <f t="shared" si="5"/>
        <v/>
      </c>
      <c r="N89" s="54" t="str">
        <f t="shared" si="4"/>
        <v/>
      </c>
      <c r="O89" s="2" t="str">
        <f t="shared" si="3"/>
        <v/>
      </c>
    </row>
    <row r="90" spans="1:18" ht="21" customHeight="1" x14ac:dyDescent="0.15">
      <c r="A90" s="16"/>
      <c r="B90" s="16"/>
      <c r="C90" s="67"/>
      <c r="D90" s="17"/>
      <c r="E90" s="16"/>
      <c r="F90" s="20"/>
      <c r="G90" s="25"/>
      <c r="H90" s="57"/>
      <c r="I90" s="38"/>
      <c r="J90" s="39"/>
      <c r="K90" s="42"/>
      <c r="L90" s="64"/>
      <c r="M90" s="32" t="str">
        <f t="shared" si="5"/>
        <v/>
      </c>
      <c r="N90" s="49" t="str">
        <f t="shared" si="4"/>
        <v/>
      </c>
      <c r="O90" s="2" t="str">
        <f t="shared" si="3"/>
        <v/>
      </c>
    </row>
    <row r="91" spans="1:18" ht="21" customHeight="1" x14ac:dyDescent="0.15">
      <c r="A91" s="18"/>
      <c r="B91" s="18"/>
      <c r="C91" s="66"/>
      <c r="D91" s="22"/>
      <c r="E91" s="18"/>
      <c r="F91" s="35"/>
      <c r="G91" s="24"/>
      <c r="H91" s="52"/>
      <c r="I91" s="37"/>
      <c r="J91" s="53"/>
      <c r="K91" s="43"/>
      <c r="L91" s="63"/>
      <c r="M91" s="31" t="str">
        <f t="shared" si="5"/>
        <v/>
      </c>
      <c r="N91" s="54" t="str">
        <f t="shared" si="4"/>
        <v/>
      </c>
      <c r="O91" s="2" t="str">
        <f t="shared" si="3"/>
        <v/>
      </c>
    </row>
    <row r="92" spans="1:18" ht="21" customHeight="1" x14ac:dyDescent="0.15">
      <c r="A92" s="16"/>
      <c r="B92" s="16"/>
      <c r="C92" s="67"/>
      <c r="D92" s="17"/>
      <c r="E92" s="16"/>
      <c r="F92" s="20"/>
      <c r="G92" s="25"/>
      <c r="H92" s="57"/>
      <c r="I92" s="38"/>
      <c r="J92" s="39"/>
      <c r="K92" s="42"/>
      <c r="L92" s="64"/>
      <c r="M92" s="32" t="str">
        <f t="shared" si="5"/>
        <v/>
      </c>
      <c r="N92" s="49" t="str">
        <f t="shared" si="4"/>
        <v/>
      </c>
      <c r="O92" s="2" t="str">
        <f t="shared" si="3"/>
        <v/>
      </c>
    </row>
    <row r="93" spans="1:18" ht="21" customHeight="1" x14ac:dyDescent="0.15">
      <c r="A93" s="18"/>
      <c r="B93" s="18"/>
      <c r="C93" s="66"/>
      <c r="D93" s="22"/>
      <c r="E93" s="18"/>
      <c r="F93" s="35"/>
      <c r="G93" s="24"/>
      <c r="H93" s="52"/>
      <c r="I93" s="37"/>
      <c r="J93" s="53"/>
      <c r="K93" s="43"/>
      <c r="L93" s="63"/>
      <c r="M93" s="31" t="str">
        <f t="shared" si="5"/>
        <v/>
      </c>
      <c r="N93" s="54" t="str">
        <f t="shared" si="4"/>
        <v/>
      </c>
      <c r="O93" s="2" t="str">
        <f t="shared" si="3"/>
        <v/>
      </c>
    </row>
    <row r="94" spans="1:18" ht="21" customHeight="1" x14ac:dyDescent="0.15">
      <c r="A94" s="16"/>
      <c r="B94" s="16"/>
      <c r="C94" s="67"/>
      <c r="D94" s="17"/>
      <c r="E94" s="16"/>
      <c r="F94" s="20"/>
      <c r="G94" s="25"/>
      <c r="H94" s="57"/>
      <c r="I94" s="38"/>
      <c r="J94" s="39"/>
      <c r="K94" s="42"/>
      <c r="L94" s="64"/>
      <c r="M94" s="32" t="str">
        <f t="shared" si="5"/>
        <v/>
      </c>
      <c r="N94" s="49" t="str">
        <f t="shared" si="4"/>
        <v/>
      </c>
      <c r="O94" s="2" t="str">
        <f t="shared" si="3"/>
        <v/>
      </c>
    </row>
    <row r="95" spans="1:18" ht="21" customHeight="1" x14ac:dyDescent="0.15">
      <c r="A95" s="18"/>
      <c r="B95" s="18"/>
      <c r="C95" s="66"/>
      <c r="D95" s="22"/>
      <c r="E95" s="18"/>
      <c r="F95" s="35"/>
      <c r="G95" s="24"/>
      <c r="H95" s="52"/>
      <c r="I95" s="37"/>
      <c r="J95" s="53"/>
      <c r="K95" s="43"/>
      <c r="L95" s="63"/>
      <c r="M95" s="31" t="str">
        <f t="shared" si="5"/>
        <v/>
      </c>
      <c r="N95" s="54" t="str">
        <f t="shared" si="4"/>
        <v/>
      </c>
      <c r="O95" s="2" t="str">
        <f t="shared" si="3"/>
        <v/>
      </c>
    </row>
    <row r="96" spans="1:18" ht="21" customHeight="1" x14ac:dyDescent="0.15">
      <c r="A96" s="16"/>
      <c r="B96" s="16"/>
      <c r="C96" s="67"/>
      <c r="D96" s="17"/>
      <c r="E96" s="16"/>
      <c r="F96" s="20"/>
      <c r="G96" s="25"/>
      <c r="H96" s="57"/>
      <c r="I96" s="38"/>
      <c r="J96" s="39"/>
      <c r="K96" s="42"/>
      <c r="L96" s="64"/>
      <c r="M96" s="32" t="str">
        <f t="shared" si="5"/>
        <v/>
      </c>
      <c r="N96" s="49" t="str">
        <f t="shared" si="4"/>
        <v/>
      </c>
      <c r="O96" s="2" t="str">
        <f t="shared" si="3"/>
        <v/>
      </c>
    </row>
    <row r="97" spans="1:15" ht="21" customHeight="1" x14ac:dyDescent="0.15">
      <c r="A97" s="18"/>
      <c r="B97" s="18"/>
      <c r="C97" s="66"/>
      <c r="D97" s="22"/>
      <c r="E97" s="18"/>
      <c r="F97" s="35"/>
      <c r="G97" s="24"/>
      <c r="H97" s="52"/>
      <c r="I97" s="37"/>
      <c r="J97" s="53"/>
      <c r="K97" s="43"/>
      <c r="L97" s="63"/>
      <c r="M97" s="31" t="str">
        <f t="shared" si="5"/>
        <v/>
      </c>
      <c r="N97" s="54" t="str">
        <f t="shared" si="4"/>
        <v/>
      </c>
      <c r="O97" s="2" t="str">
        <f t="shared" si="3"/>
        <v/>
      </c>
    </row>
    <row r="98" spans="1:15" ht="21" customHeight="1" x14ac:dyDescent="0.15">
      <c r="A98" s="16"/>
      <c r="B98" s="16"/>
      <c r="C98" s="67"/>
      <c r="D98" s="17"/>
      <c r="E98" s="16"/>
      <c r="F98" s="20"/>
      <c r="G98" s="25"/>
      <c r="H98" s="57"/>
      <c r="I98" s="38"/>
      <c r="J98" s="39"/>
      <c r="K98" s="42"/>
      <c r="L98" s="64"/>
      <c r="M98" s="32" t="str">
        <f t="shared" si="5"/>
        <v/>
      </c>
      <c r="N98" s="49" t="str">
        <f t="shared" si="4"/>
        <v/>
      </c>
      <c r="O98" s="2" t="str">
        <f t="shared" si="3"/>
        <v/>
      </c>
    </row>
    <row r="99" spans="1:15" ht="21" customHeight="1" x14ac:dyDescent="0.15">
      <c r="A99" s="18"/>
      <c r="B99" s="18"/>
      <c r="C99" s="66"/>
      <c r="D99" s="22"/>
      <c r="E99" s="18"/>
      <c r="F99" s="35"/>
      <c r="G99" s="24"/>
      <c r="H99" s="52"/>
      <c r="I99" s="37"/>
      <c r="J99" s="53"/>
      <c r="K99" s="43"/>
      <c r="L99" s="63"/>
      <c r="M99" s="31" t="str">
        <f t="shared" si="5"/>
        <v/>
      </c>
      <c r="N99" s="54" t="str">
        <f t="shared" si="4"/>
        <v/>
      </c>
      <c r="O99" s="2" t="str">
        <f t="shared" si="3"/>
        <v/>
      </c>
    </row>
    <row r="100" spans="1:15" ht="21" customHeight="1" x14ac:dyDescent="0.15">
      <c r="A100" s="16"/>
      <c r="B100" s="16"/>
      <c r="C100" s="67"/>
      <c r="D100" s="17"/>
      <c r="E100" s="16"/>
      <c r="F100" s="20"/>
      <c r="G100" s="25"/>
      <c r="H100" s="57"/>
      <c r="I100" s="38"/>
      <c r="J100" s="39"/>
      <c r="K100" s="42"/>
      <c r="L100" s="64"/>
      <c r="M100" s="32" t="str">
        <f t="shared" si="5"/>
        <v/>
      </c>
      <c r="N100" s="49" t="str">
        <f t="shared" si="4"/>
        <v/>
      </c>
      <c r="O100" s="2" t="str">
        <f t="shared" si="3"/>
        <v/>
      </c>
    </row>
    <row r="101" spans="1:15" ht="21" customHeight="1" x14ac:dyDescent="0.15">
      <c r="A101" s="18"/>
      <c r="B101" s="18"/>
      <c r="C101" s="66"/>
      <c r="D101" s="22"/>
      <c r="E101" s="18"/>
      <c r="F101" s="35"/>
      <c r="G101" s="24"/>
      <c r="H101" s="52"/>
      <c r="I101" s="37"/>
      <c r="J101" s="53"/>
      <c r="K101" s="43"/>
      <c r="L101" s="63"/>
      <c r="M101" s="31" t="str">
        <f t="shared" si="5"/>
        <v/>
      </c>
      <c r="N101" s="54" t="str">
        <f t="shared" si="4"/>
        <v/>
      </c>
      <c r="O101" s="2" t="str">
        <f t="shared" si="3"/>
        <v/>
      </c>
    </row>
    <row r="102" spans="1:15" ht="21" customHeight="1" x14ac:dyDescent="0.15">
      <c r="A102" s="16"/>
      <c r="B102" s="16"/>
      <c r="C102" s="67"/>
      <c r="D102" s="17"/>
      <c r="E102" s="16"/>
      <c r="F102" s="20"/>
      <c r="G102" s="25"/>
      <c r="H102" s="57"/>
      <c r="I102" s="38"/>
      <c r="J102" s="39"/>
      <c r="K102" s="42"/>
      <c r="L102" s="64"/>
      <c r="M102" s="32" t="str">
        <f t="shared" si="5"/>
        <v/>
      </c>
      <c r="N102" s="49" t="str">
        <f t="shared" si="4"/>
        <v/>
      </c>
      <c r="O102" s="2" t="str">
        <f t="shared" si="3"/>
        <v/>
      </c>
    </row>
    <row r="103" spans="1:15" ht="21" customHeight="1" x14ac:dyDescent="0.15">
      <c r="A103" s="18"/>
      <c r="B103" s="18"/>
      <c r="C103" s="66"/>
      <c r="D103" s="22"/>
      <c r="E103" s="18"/>
      <c r="F103" s="35"/>
      <c r="G103" s="24"/>
      <c r="H103" s="52"/>
      <c r="I103" s="37"/>
      <c r="J103" s="53"/>
      <c r="K103" s="43"/>
      <c r="L103" s="63"/>
      <c r="M103" s="31" t="str">
        <f t="shared" si="5"/>
        <v/>
      </c>
      <c r="N103" s="54" t="str">
        <f t="shared" si="4"/>
        <v/>
      </c>
      <c r="O103" s="2" t="str">
        <f t="shared" si="3"/>
        <v/>
      </c>
    </row>
    <row r="104" spans="1:15" ht="21" customHeight="1" x14ac:dyDescent="0.15">
      <c r="A104" s="16"/>
      <c r="B104" s="16"/>
      <c r="C104" s="67"/>
      <c r="D104" s="17"/>
      <c r="E104" s="16"/>
      <c r="F104" s="20"/>
      <c r="G104" s="25"/>
      <c r="H104" s="57"/>
      <c r="I104" s="38"/>
      <c r="J104" s="39"/>
      <c r="K104" s="42"/>
      <c r="L104" s="64"/>
      <c r="M104" s="32" t="str">
        <f t="shared" si="5"/>
        <v/>
      </c>
      <c r="N104" s="49" t="str">
        <f t="shared" si="4"/>
        <v/>
      </c>
      <c r="O104" s="2" t="str">
        <f t="shared" si="3"/>
        <v/>
      </c>
    </row>
    <row r="105" spans="1:15" ht="21" customHeight="1" x14ac:dyDescent="0.15">
      <c r="A105" s="18"/>
      <c r="B105" s="18"/>
      <c r="C105" s="66"/>
      <c r="D105" s="22"/>
      <c r="E105" s="18"/>
      <c r="F105" s="35"/>
      <c r="G105" s="24"/>
      <c r="H105" s="52"/>
      <c r="I105" s="37"/>
      <c r="J105" s="53"/>
      <c r="K105" s="43"/>
      <c r="L105" s="63"/>
      <c r="M105" s="31" t="str">
        <f t="shared" si="5"/>
        <v/>
      </c>
      <c r="N105" s="54" t="str">
        <f t="shared" si="4"/>
        <v/>
      </c>
      <c r="O105" s="2" t="str">
        <f t="shared" si="3"/>
        <v/>
      </c>
    </row>
    <row r="106" spans="1:15" ht="21" customHeight="1" x14ac:dyDescent="0.15">
      <c r="A106" s="16"/>
      <c r="B106" s="16"/>
      <c r="C106" s="67"/>
      <c r="D106" s="17"/>
      <c r="E106" s="16"/>
      <c r="F106" s="20"/>
      <c r="G106" s="25"/>
      <c r="H106" s="57"/>
      <c r="I106" s="38"/>
      <c r="J106" s="39"/>
      <c r="K106" s="42"/>
      <c r="L106" s="64"/>
      <c r="M106" s="32" t="str">
        <f t="shared" si="5"/>
        <v/>
      </c>
      <c r="N106" s="49" t="str">
        <f t="shared" si="4"/>
        <v/>
      </c>
      <c r="O106" s="2" t="str">
        <f t="shared" si="3"/>
        <v/>
      </c>
    </row>
    <row r="107" spans="1:15" ht="21" customHeight="1" x14ac:dyDescent="0.15">
      <c r="A107" s="18"/>
      <c r="B107" s="18"/>
      <c r="C107" s="66"/>
      <c r="D107" s="22"/>
      <c r="E107" s="18"/>
      <c r="F107" s="35"/>
      <c r="G107" s="24"/>
      <c r="H107" s="52"/>
      <c r="I107" s="37"/>
      <c r="J107" s="53"/>
      <c r="K107" s="43"/>
      <c r="L107" s="63"/>
      <c r="M107" s="31" t="str">
        <f t="shared" si="5"/>
        <v/>
      </c>
      <c r="N107" s="54" t="str">
        <f t="shared" si="4"/>
        <v/>
      </c>
      <c r="O107" s="2" t="str">
        <f t="shared" si="3"/>
        <v/>
      </c>
    </row>
    <row r="108" spans="1:15" ht="21" customHeight="1" x14ac:dyDescent="0.15">
      <c r="A108" s="16"/>
      <c r="B108" s="16"/>
      <c r="C108" s="67"/>
      <c r="D108" s="17"/>
      <c r="E108" s="16"/>
      <c r="F108" s="20"/>
      <c r="G108" s="25"/>
      <c r="H108" s="57"/>
      <c r="I108" s="38"/>
      <c r="J108" s="39"/>
      <c r="K108" s="42"/>
      <c r="L108" s="64"/>
      <c r="M108" s="32" t="str">
        <f t="shared" si="5"/>
        <v/>
      </c>
      <c r="N108" s="49" t="str">
        <f t="shared" si="4"/>
        <v/>
      </c>
      <c r="O108" s="2" t="str">
        <f t="shared" si="3"/>
        <v/>
      </c>
    </row>
    <row r="109" spans="1:15" ht="21" customHeight="1" x14ac:dyDescent="0.15">
      <c r="A109" s="18"/>
      <c r="B109" s="18"/>
      <c r="C109" s="66"/>
      <c r="D109" s="22"/>
      <c r="E109" s="18"/>
      <c r="F109" s="35"/>
      <c r="G109" s="24"/>
      <c r="H109" s="52"/>
      <c r="I109" s="37"/>
      <c r="J109" s="53"/>
      <c r="K109" s="43"/>
      <c r="L109" s="63"/>
      <c r="M109" s="31" t="str">
        <f t="shared" si="5"/>
        <v/>
      </c>
      <c r="N109" s="54" t="str">
        <f t="shared" si="4"/>
        <v/>
      </c>
      <c r="O109" s="2" t="str">
        <f t="shared" si="3"/>
        <v/>
      </c>
    </row>
    <row r="110" spans="1:15" ht="21" customHeight="1" x14ac:dyDescent="0.15">
      <c r="A110" s="16"/>
      <c r="B110" s="16"/>
      <c r="C110" s="67"/>
      <c r="D110" s="17"/>
      <c r="E110" s="16"/>
      <c r="F110" s="20"/>
      <c r="G110" s="25"/>
      <c r="H110" s="57"/>
      <c r="I110" s="38"/>
      <c r="J110" s="39"/>
      <c r="K110" s="42"/>
      <c r="L110" s="64"/>
      <c r="M110" s="32" t="str">
        <f t="shared" si="5"/>
        <v/>
      </c>
      <c r="N110" s="49" t="str">
        <f t="shared" si="4"/>
        <v/>
      </c>
      <c r="O110" s="2" t="str">
        <f t="shared" si="3"/>
        <v/>
      </c>
    </row>
    <row r="111" spans="1:15" ht="21" customHeight="1" x14ac:dyDescent="0.15">
      <c r="A111" s="18"/>
      <c r="B111" s="18"/>
      <c r="C111" s="66"/>
      <c r="D111" s="22"/>
      <c r="E111" s="18"/>
      <c r="F111" s="35"/>
      <c r="G111" s="24"/>
      <c r="H111" s="52"/>
      <c r="I111" s="37"/>
      <c r="J111" s="53"/>
      <c r="K111" s="43"/>
      <c r="L111" s="63"/>
      <c r="M111" s="31" t="str">
        <f t="shared" si="5"/>
        <v/>
      </c>
      <c r="N111" s="54" t="str">
        <f t="shared" si="4"/>
        <v/>
      </c>
      <c r="O111" s="2" t="str">
        <f t="shared" si="3"/>
        <v/>
      </c>
    </row>
    <row r="112" spans="1:15" ht="21" customHeight="1" x14ac:dyDescent="0.15">
      <c r="A112" s="16"/>
      <c r="B112" s="16"/>
      <c r="C112" s="67"/>
      <c r="D112" s="17"/>
      <c r="E112" s="16"/>
      <c r="F112" s="20"/>
      <c r="G112" s="25"/>
      <c r="H112" s="57"/>
      <c r="I112" s="38"/>
      <c r="J112" s="39"/>
      <c r="K112" s="42"/>
      <c r="L112" s="64"/>
      <c r="M112" s="32" t="str">
        <f t="shared" si="5"/>
        <v/>
      </c>
      <c r="N112" s="49" t="str">
        <f t="shared" si="4"/>
        <v/>
      </c>
      <c r="O112" s="2" t="str">
        <f t="shared" si="3"/>
        <v/>
      </c>
    </row>
    <row r="113" spans="1:15" ht="21" customHeight="1" x14ac:dyDescent="0.15">
      <c r="A113" s="18"/>
      <c r="B113" s="18"/>
      <c r="C113" s="66"/>
      <c r="D113" s="22"/>
      <c r="E113" s="18"/>
      <c r="F113" s="35"/>
      <c r="G113" s="24"/>
      <c r="H113" s="52"/>
      <c r="I113" s="37"/>
      <c r="J113" s="53"/>
      <c r="K113" s="43"/>
      <c r="L113" s="63"/>
      <c r="M113" s="31" t="str">
        <f t="shared" si="5"/>
        <v/>
      </c>
      <c r="N113" s="54" t="str">
        <f t="shared" si="4"/>
        <v/>
      </c>
      <c r="O113" s="2" t="str">
        <f t="shared" si="3"/>
        <v/>
      </c>
    </row>
    <row r="114" spans="1:15" ht="21" customHeight="1" x14ac:dyDescent="0.15">
      <c r="A114" s="16"/>
      <c r="B114" s="16"/>
      <c r="C114" s="67"/>
      <c r="D114" s="17"/>
      <c r="E114" s="16"/>
      <c r="F114" s="20"/>
      <c r="G114" s="25"/>
      <c r="H114" s="57"/>
      <c r="I114" s="38"/>
      <c r="J114" s="39"/>
      <c r="K114" s="42"/>
      <c r="L114" s="64"/>
      <c r="M114" s="32" t="str">
        <f t="shared" si="5"/>
        <v/>
      </c>
      <c r="N114" s="49" t="str">
        <f t="shared" si="4"/>
        <v/>
      </c>
      <c r="O114" s="2" t="str">
        <f t="shared" si="3"/>
        <v/>
      </c>
    </row>
    <row r="115" spans="1:15" ht="21" customHeight="1" x14ac:dyDescent="0.15">
      <c r="A115" s="18"/>
      <c r="B115" s="18"/>
      <c r="C115" s="66"/>
      <c r="D115" s="22"/>
      <c r="E115" s="18"/>
      <c r="F115" s="35"/>
      <c r="G115" s="24"/>
      <c r="H115" s="52"/>
      <c r="I115" s="37"/>
      <c r="J115" s="53"/>
      <c r="K115" s="43"/>
      <c r="L115" s="63"/>
      <c r="M115" s="31" t="str">
        <f t="shared" si="5"/>
        <v/>
      </c>
      <c r="N115" s="54" t="str">
        <f t="shared" si="4"/>
        <v/>
      </c>
      <c r="O115" s="2" t="str">
        <f t="shared" si="3"/>
        <v/>
      </c>
    </row>
    <row r="116" spans="1:15" ht="21" customHeight="1" x14ac:dyDescent="0.15">
      <c r="A116" s="16"/>
      <c r="B116" s="16"/>
      <c r="C116" s="67"/>
      <c r="D116" s="17"/>
      <c r="E116" s="16"/>
      <c r="F116" s="20"/>
      <c r="G116" s="25"/>
      <c r="H116" s="57"/>
      <c r="I116" s="38"/>
      <c r="J116" s="39"/>
      <c r="K116" s="42"/>
      <c r="L116" s="64"/>
      <c r="M116" s="32" t="str">
        <f t="shared" si="5"/>
        <v/>
      </c>
      <c r="N116" s="49" t="str">
        <f t="shared" si="4"/>
        <v/>
      </c>
      <c r="O116" s="2" t="str">
        <f t="shared" si="3"/>
        <v/>
      </c>
    </row>
    <row r="117" spans="1:15" ht="21" customHeight="1" x14ac:dyDescent="0.15">
      <c r="A117" s="18"/>
      <c r="B117" s="18" t="s">
        <v>32</v>
      </c>
      <c r="C117" s="66"/>
      <c r="D117" s="22"/>
      <c r="E117" s="18"/>
      <c r="F117" s="35"/>
      <c r="G117" s="24"/>
      <c r="H117" s="52"/>
      <c r="I117" s="37"/>
      <c r="J117" s="53"/>
      <c r="K117" s="43"/>
      <c r="L117" s="63"/>
      <c r="M117" s="31" t="str">
        <f t="shared" si="5"/>
        <v/>
      </c>
      <c r="N117" s="54" t="str">
        <f t="shared" si="4"/>
        <v/>
      </c>
      <c r="O117" s="2" t="str">
        <f t="shared" si="3"/>
        <v/>
      </c>
    </row>
    <row r="118" spans="1:15" ht="21" customHeight="1" x14ac:dyDescent="0.15">
      <c r="A118" s="16"/>
      <c r="B118" s="16" t="s">
        <v>32</v>
      </c>
      <c r="C118" s="67"/>
      <c r="D118" s="17"/>
      <c r="E118" s="16"/>
      <c r="F118" s="20"/>
      <c r="G118" s="25"/>
      <c r="H118" s="57"/>
      <c r="I118" s="38"/>
      <c r="J118" s="39"/>
      <c r="K118" s="42"/>
      <c r="L118" s="64"/>
      <c r="M118" s="32" t="str">
        <f t="shared" si="5"/>
        <v/>
      </c>
      <c r="N118" s="49" t="str">
        <f t="shared" si="4"/>
        <v/>
      </c>
      <c r="O118" s="2" t="str">
        <f t="shared" si="3"/>
        <v/>
      </c>
    </row>
    <row r="119" spans="1:15" ht="21" customHeight="1" x14ac:dyDescent="0.15">
      <c r="A119" s="18"/>
      <c r="B119" s="18" t="s">
        <v>32</v>
      </c>
      <c r="C119" s="66"/>
      <c r="D119" s="22"/>
      <c r="E119" s="18"/>
      <c r="F119" s="35"/>
      <c r="G119" s="24"/>
      <c r="H119" s="52"/>
      <c r="I119" s="37"/>
      <c r="J119" s="53"/>
      <c r="K119" s="43"/>
      <c r="L119" s="63"/>
      <c r="M119" s="31" t="str">
        <f t="shared" si="5"/>
        <v/>
      </c>
      <c r="N119" s="54" t="str">
        <f t="shared" si="4"/>
        <v/>
      </c>
      <c r="O119" s="2" t="str">
        <f t="shared" si="3"/>
        <v/>
      </c>
    </row>
    <row r="120" spans="1:15" ht="21" customHeight="1" x14ac:dyDescent="0.15">
      <c r="A120" s="16"/>
      <c r="B120" s="16" t="s">
        <v>32</v>
      </c>
      <c r="C120" s="67"/>
      <c r="D120" s="17"/>
      <c r="E120" s="16"/>
      <c r="F120" s="20"/>
      <c r="G120" s="25"/>
      <c r="H120" s="57"/>
      <c r="I120" s="38"/>
      <c r="J120" s="39"/>
      <c r="K120" s="42"/>
      <c r="L120" s="64"/>
      <c r="M120" s="32" t="str">
        <f t="shared" si="5"/>
        <v/>
      </c>
      <c r="N120" s="49" t="str">
        <f t="shared" si="4"/>
        <v/>
      </c>
      <c r="O120" s="2" t="str">
        <f t="shared" si="3"/>
        <v/>
      </c>
    </row>
    <row r="121" spans="1:15" ht="21" customHeight="1" x14ac:dyDescent="0.15">
      <c r="A121" s="18"/>
      <c r="B121" s="18" t="s">
        <v>32</v>
      </c>
      <c r="C121" s="66"/>
      <c r="D121" s="22"/>
      <c r="E121" s="18"/>
      <c r="F121" s="35"/>
      <c r="G121" s="24"/>
      <c r="H121" s="52"/>
      <c r="I121" s="37"/>
      <c r="J121" s="53"/>
      <c r="K121" s="43"/>
      <c r="L121" s="63"/>
      <c r="M121" s="31" t="str">
        <f t="shared" si="5"/>
        <v/>
      </c>
      <c r="N121" s="54" t="str">
        <f t="shared" si="4"/>
        <v/>
      </c>
      <c r="O121" s="2" t="str">
        <f t="shared" si="3"/>
        <v/>
      </c>
    </row>
    <row r="122" spans="1:15" ht="21" customHeight="1" x14ac:dyDescent="0.15">
      <c r="A122" s="16"/>
      <c r="B122" s="16" t="s">
        <v>32</v>
      </c>
      <c r="C122" s="67"/>
      <c r="D122" s="17"/>
      <c r="E122" s="16"/>
      <c r="F122" s="20"/>
      <c r="G122" s="25"/>
      <c r="H122" s="57"/>
      <c r="I122" s="38"/>
      <c r="J122" s="39"/>
      <c r="K122" s="42"/>
      <c r="L122" s="64"/>
      <c r="M122" s="32" t="str">
        <f t="shared" si="5"/>
        <v/>
      </c>
      <c r="N122" s="49" t="str">
        <f t="shared" si="4"/>
        <v/>
      </c>
      <c r="O122" s="2" t="str">
        <f t="shared" si="3"/>
        <v/>
      </c>
    </row>
    <row r="123" spans="1:15" ht="21" customHeight="1" x14ac:dyDescent="0.15">
      <c r="A123" s="18"/>
      <c r="B123" s="18" t="s">
        <v>32</v>
      </c>
      <c r="C123" s="66"/>
      <c r="D123" s="22"/>
      <c r="E123" s="18"/>
      <c r="F123" s="35"/>
      <c r="G123" s="24"/>
      <c r="H123" s="52"/>
      <c r="I123" s="37"/>
      <c r="J123" s="53"/>
      <c r="K123" s="43"/>
      <c r="L123" s="63"/>
      <c r="M123" s="31" t="str">
        <f t="shared" si="5"/>
        <v/>
      </c>
      <c r="N123" s="54" t="str">
        <f t="shared" si="4"/>
        <v/>
      </c>
      <c r="O123" s="2" t="str">
        <f t="shared" si="3"/>
        <v/>
      </c>
    </row>
    <row r="124" spans="1:15" ht="21" customHeight="1" x14ac:dyDescent="0.15">
      <c r="A124" s="16"/>
      <c r="B124" s="16" t="s">
        <v>32</v>
      </c>
      <c r="C124" s="67"/>
      <c r="D124" s="17"/>
      <c r="E124" s="16"/>
      <c r="F124" s="20"/>
      <c r="G124" s="25"/>
      <c r="H124" s="57"/>
      <c r="I124" s="38"/>
      <c r="J124" s="39"/>
      <c r="K124" s="42"/>
      <c r="L124" s="64"/>
      <c r="M124" s="32" t="str">
        <f t="shared" si="5"/>
        <v/>
      </c>
      <c r="N124" s="49" t="str">
        <f t="shared" si="4"/>
        <v/>
      </c>
      <c r="O124" s="2" t="str">
        <f t="shared" si="3"/>
        <v/>
      </c>
    </row>
    <row r="125" spans="1:15" ht="21" customHeight="1" x14ac:dyDescent="0.15">
      <c r="A125" s="18"/>
      <c r="B125" s="18" t="s">
        <v>32</v>
      </c>
      <c r="C125" s="66"/>
      <c r="D125" s="22"/>
      <c r="E125" s="18"/>
      <c r="F125" s="35"/>
      <c r="G125" s="24"/>
      <c r="H125" s="52"/>
      <c r="I125" s="37"/>
      <c r="J125" s="53"/>
      <c r="K125" s="43"/>
      <c r="L125" s="63"/>
      <c r="M125" s="31" t="str">
        <f t="shared" si="5"/>
        <v/>
      </c>
      <c r="N125" s="54" t="str">
        <f t="shared" si="4"/>
        <v/>
      </c>
      <c r="O125" s="2" t="str">
        <f t="shared" si="3"/>
        <v/>
      </c>
    </row>
    <row r="126" spans="1:15" ht="21" customHeight="1" x14ac:dyDescent="0.15">
      <c r="A126" s="16"/>
      <c r="B126" s="16" t="s">
        <v>32</v>
      </c>
      <c r="C126" s="67"/>
      <c r="D126" s="17"/>
      <c r="E126" s="16"/>
      <c r="F126" s="20"/>
      <c r="G126" s="25"/>
      <c r="H126" s="57"/>
      <c r="I126" s="38"/>
      <c r="J126" s="39"/>
      <c r="K126" s="42"/>
      <c r="L126" s="64"/>
      <c r="M126" s="32" t="str">
        <f t="shared" si="5"/>
        <v/>
      </c>
      <c r="N126" s="49" t="str">
        <f t="shared" si="4"/>
        <v/>
      </c>
      <c r="O126" s="2" t="str">
        <f t="shared" si="3"/>
        <v/>
      </c>
    </row>
    <row r="127" spans="1:15" ht="21" customHeight="1" x14ac:dyDescent="0.15">
      <c r="A127" s="18"/>
      <c r="B127" s="18" t="s">
        <v>32</v>
      </c>
      <c r="C127" s="66"/>
      <c r="D127" s="22"/>
      <c r="E127" s="18"/>
      <c r="F127" s="35"/>
      <c r="G127" s="24"/>
      <c r="H127" s="52"/>
      <c r="I127" s="37"/>
      <c r="J127" s="53"/>
      <c r="K127" s="43"/>
      <c r="L127" s="63"/>
      <c r="M127" s="31" t="str">
        <f t="shared" si="5"/>
        <v/>
      </c>
      <c r="N127" s="54" t="str">
        <f t="shared" si="4"/>
        <v/>
      </c>
      <c r="O127" s="2" t="str">
        <f t="shared" si="3"/>
        <v/>
      </c>
    </row>
    <row r="128" spans="1:15" ht="21" customHeight="1" x14ac:dyDescent="0.15">
      <c r="A128" s="16"/>
      <c r="B128" s="16" t="s">
        <v>32</v>
      </c>
      <c r="C128" s="67"/>
      <c r="D128" s="17"/>
      <c r="E128" s="16"/>
      <c r="F128" s="20"/>
      <c r="G128" s="25"/>
      <c r="H128" s="57"/>
      <c r="I128" s="38"/>
      <c r="J128" s="39"/>
      <c r="K128" s="42"/>
      <c r="L128" s="64"/>
      <c r="M128" s="32" t="str">
        <f t="shared" si="5"/>
        <v/>
      </c>
      <c r="N128" s="49" t="str">
        <f t="shared" si="4"/>
        <v/>
      </c>
      <c r="O128" s="2" t="str">
        <f t="shared" si="3"/>
        <v/>
      </c>
    </row>
    <row r="129" spans="1:15" ht="21" customHeight="1" x14ac:dyDescent="0.15">
      <c r="A129" s="18"/>
      <c r="B129" s="18" t="s">
        <v>32</v>
      </c>
      <c r="C129" s="66"/>
      <c r="D129" s="22"/>
      <c r="E129" s="18"/>
      <c r="F129" s="35"/>
      <c r="G129" s="24"/>
      <c r="H129" s="52"/>
      <c r="I129" s="37"/>
      <c r="J129" s="53"/>
      <c r="K129" s="43"/>
      <c r="L129" s="63"/>
      <c r="M129" s="31" t="str">
        <f t="shared" si="5"/>
        <v/>
      </c>
      <c r="N129" s="54" t="str">
        <f t="shared" si="4"/>
        <v/>
      </c>
      <c r="O129" s="2" t="str">
        <f t="shared" si="3"/>
        <v/>
      </c>
    </row>
    <row r="130" spans="1:15" ht="21" customHeight="1" x14ac:dyDescent="0.15">
      <c r="A130" s="16"/>
      <c r="B130" s="16" t="s">
        <v>32</v>
      </c>
      <c r="C130" s="67"/>
      <c r="D130" s="17"/>
      <c r="E130" s="16"/>
      <c r="F130" s="20"/>
      <c r="G130" s="25"/>
      <c r="H130" s="57"/>
      <c r="I130" s="38"/>
      <c r="J130" s="39"/>
      <c r="K130" s="42"/>
      <c r="L130" s="64"/>
      <c r="M130" s="32" t="str">
        <f t="shared" si="5"/>
        <v/>
      </c>
      <c r="N130" s="49" t="str">
        <f t="shared" si="4"/>
        <v/>
      </c>
      <c r="O130" s="2" t="str">
        <f t="shared" si="3"/>
        <v/>
      </c>
    </row>
    <row r="131" spans="1:15" ht="21" customHeight="1" x14ac:dyDescent="0.15">
      <c r="A131" s="18"/>
      <c r="B131" s="18" t="s">
        <v>32</v>
      </c>
      <c r="C131" s="66"/>
      <c r="D131" s="22"/>
      <c r="E131" s="18"/>
      <c r="F131" s="35"/>
      <c r="G131" s="24"/>
      <c r="H131" s="52"/>
      <c r="I131" s="37"/>
      <c r="J131" s="53"/>
      <c r="K131" s="43"/>
      <c r="L131" s="63"/>
      <c r="M131" s="31" t="str">
        <f t="shared" si="5"/>
        <v/>
      </c>
      <c r="N131" s="54" t="str">
        <f t="shared" si="4"/>
        <v/>
      </c>
      <c r="O131" s="2" t="str">
        <f t="shared" si="3"/>
        <v/>
      </c>
    </row>
    <row r="132" spans="1:15" ht="21" customHeight="1" x14ac:dyDescent="0.15">
      <c r="A132" s="16"/>
      <c r="B132" s="16" t="s">
        <v>32</v>
      </c>
      <c r="C132" s="67"/>
      <c r="D132" s="17"/>
      <c r="E132" s="16"/>
      <c r="F132" s="20"/>
      <c r="G132" s="25"/>
      <c r="H132" s="57"/>
      <c r="I132" s="38"/>
      <c r="J132" s="39"/>
      <c r="K132" s="42"/>
      <c r="L132" s="64"/>
      <c r="M132" s="32" t="str">
        <f t="shared" si="5"/>
        <v/>
      </c>
      <c r="N132" s="49" t="str">
        <f t="shared" si="4"/>
        <v/>
      </c>
      <c r="O132" s="2" t="str">
        <f t="shared" ref="O132:O195" si="6">IF(C132="","",MONTH(C132))</f>
        <v/>
      </c>
    </row>
    <row r="133" spans="1:15" ht="21" customHeight="1" x14ac:dyDescent="0.15">
      <c r="A133" s="18"/>
      <c r="B133" s="18" t="s">
        <v>32</v>
      </c>
      <c r="C133" s="66"/>
      <c r="D133" s="22"/>
      <c r="E133" s="18"/>
      <c r="F133" s="35"/>
      <c r="G133" s="24"/>
      <c r="H133" s="52"/>
      <c r="I133" s="37"/>
      <c r="J133" s="53"/>
      <c r="K133" s="43"/>
      <c r="L133" s="63"/>
      <c r="M133" s="31" t="str">
        <f t="shared" si="5"/>
        <v/>
      </c>
      <c r="N133" s="54" t="str">
        <f t="shared" si="4"/>
        <v/>
      </c>
      <c r="O133" s="2" t="str">
        <f t="shared" si="6"/>
        <v/>
      </c>
    </row>
    <row r="134" spans="1:15" ht="21" customHeight="1" x14ac:dyDescent="0.15">
      <c r="A134" s="16"/>
      <c r="B134" s="16" t="s">
        <v>32</v>
      </c>
      <c r="C134" s="67"/>
      <c r="D134" s="17"/>
      <c r="E134" s="16"/>
      <c r="F134" s="20"/>
      <c r="G134" s="25"/>
      <c r="H134" s="57"/>
      <c r="I134" s="38"/>
      <c r="J134" s="39"/>
      <c r="K134" s="42"/>
      <c r="L134" s="64"/>
      <c r="M134" s="32" t="str">
        <f t="shared" si="5"/>
        <v/>
      </c>
      <c r="N134" s="49" t="str">
        <f t="shared" ref="N134:N197" si="7">IF(H134="","",N133+H134)</f>
        <v/>
      </c>
      <c r="O134" s="2" t="str">
        <f t="shared" si="6"/>
        <v/>
      </c>
    </row>
    <row r="135" spans="1:15" ht="21" customHeight="1" x14ac:dyDescent="0.15">
      <c r="A135" s="18"/>
      <c r="B135" s="18" t="s">
        <v>32</v>
      </c>
      <c r="C135" s="66"/>
      <c r="D135" s="22"/>
      <c r="E135" s="18"/>
      <c r="F135" s="35"/>
      <c r="G135" s="24"/>
      <c r="H135" s="52"/>
      <c r="I135" s="37"/>
      <c r="J135" s="53"/>
      <c r="K135" s="43"/>
      <c r="L135" s="63"/>
      <c r="M135" s="31" t="str">
        <f t="shared" ref="M135:M198" si="8">IF(H135="","",M134+H135)</f>
        <v/>
      </c>
      <c r="N135" s="54" t="str">
        <f t="shared" si="7"/>
        <v/>
      </c>
      <c r="O135" s="2" t="str">
        <f t="shared" si="6"/>
        <v/>
      </c>
    </row>
    <row r="136" spans="1:15" ht="21" customHeight="1" x14ac:dyDescent="0.15">
      <c r="A136" s="16"/>
      <c r="B136" s="16" t="s">
        <v>32</v>
      </c>
      <c r="C136" s="67"/>
      <c r="D136" s="17"/>
      <c r="E136" s="16"/>
      <c r="F136" s="20"/>
      <c r="G136" s="25"/>
      <c r="H136" s="57"/>
      <c r="I136" s="38"/>
      <c r="J136" s="39"/>
      <c r="K136" s="42"/>
      <c r="L136" s="64"/>
      <c r="M136" s="32" t="str">
        <f t="shared" si="8"/>
        <v/>
      </c>
      <c r="N136" s="49" t="str">
        <f t="shared" si="7"/>
        <v/>
      </c>
      <c r="O136" s="2" t="str">
        <f t="shared" si="6"/>
        <v/>
      </c>
    </row>
    <row r="137" spans="1:15" ht="21" customHeight="1" x14ac:dyDescent="0.15">
      <c r="A137" s="18"/>
      <c r="B137" s="18" t="s">
        <v>32</v>
      </c>
      <c r="C137" s="66"/>
      <c r="D137" s="22"/>
      <c r="E137" s="18"/>
      <c r="F137" s="35"/>
      <c r="G137" s="24"/>
      <c r="H137" s="52"/>
      <c r="I137" s="37"/>
      <c r="J137" s="53"/>
      <c r="K137" s="43"/>
      <c r="L137" s="63"/>
      <c r="M137" s="31" t="str">
        <f t="shared" si="8"/>
        <v/>
      </c>
      <c r="N137" s="54" t="str">
        <f t="shared" si="7"/>
        <v/>
      </c>
      <c r="O137" s="2" t="str">
        <f t="shared" si="6"/>
        <v/>
      </c>
    </row>
    <row r="138" spans="1:15" ht="21" customHeight="1" x14ac:dyDescent="0.15">
      <c r="A138" s="16"/>
      <c r="B138" s="16" t="s">
        <v>32</v>
      </c>
      <c r="C138" s="67"/>
      <c r="D138" s="17"/>
      <c r="E138" s="16"/>
      <c r="F138" s="20"/>
      <c r="G138" s="25"/>
      <c r="H138" s="57"/>
      <c r="I138" s="38"/>
      <c r="J138" s="39"/>
      <c r="K138" s="42"/>
      <c r="L138" s="64"/>
      <c r="M138" s="32" t="str">
        <f t="shared" si="8"/>
        <v/>
      </c>
      <c r="N138" s="49" t="str">
        <f t="shared" si="7"/>
        <v/>
      </c>
      <c r="O138" s="2" t="str">
        <f t="shared" si="6"/>
        <v/>
      </c>
    </row>
    <row r="139" spans="1:15" ht="21" customHeight="1" x14ac:dyDescent="0.15">
      <c r="A139" s="18"/>
      <c r="B139" s="18" t="s">
        <v>32</v>
      </c>
      <c r="C139" s="66"/>
      <c r="D139" s="22"/>
      <c r="E139" s="18"/>
      <c r="F139" s="35"/>
      <c r="G139" s="24"/>
      <c r="H139" s="52"/>
      <c r="I139" s="37"/>
      <c r="J139" s="53"/>
      <c r="K139" s="43"/>
      <c r="L139" s="63"/>
      <c r="M139" s="31" t="str">
        <f t="shared" si="8"/>
        <v/>
      </c>
      <c r="N139" s="54" t="str">
        <f t="shared" si="7"/>
        <v/>
      </c>
      <c r="O139" s="2" t="str">
        <f t="shared" si="6"/>
        <v/>
      </c>
    </row>
    <row r="140" spans="1:15" ht="21" customHeight="1" x14ac:dyDescent="0.15">
      <c r="A140" s="16"/>
      <c r="B140" s="16" t="s">
        <v>32</v>
      </c>
      <c r="C140" s="67"/>
      <c r="D140" s="17"/>
      <c r="E140" s="16"/>
      <c r="F140" s="20"/>
      <c r="G140" s="25"/>
      <c r="H140" s="57"/>
      <c r="I140" s="38"/>
      <c r="J140" s="39"/>
      <c r="K140" s="42"/>
      <c r="L140" s="64"/>
      <c r="M140" s="32" t="str">
        <f t="shared" si="8"/>
        <v/>
      </c>
      <c r="N140" s="49" t="str">
        <f t="shared" si="7"/>
        <v/>
      </c>
      <c r="O140" s="2" t="str">
        <f t="shared" si="6"/>
        <v/>
      </c>
    </row>
    <row r="141" spans="1:15" ht="21" customHeight="1" x14ac:dyDescent="0.15">
      <c r="A141" s="18"/>
      <c r="B141" s="18" t="s">
        <v>32</v>
      </c>
      <c r="C141" s="66"/>
      <c r="D141" s="22"/>
      <c r="E141" s="18"/>
      <c r="F141" s="35"/>
      <c r="G141" s="24"/>
      <c r="H141" s="52"/>
      <c r="I141" s="37"/>
      <c r="J141" s="53"/>
      <c r="K141" s="43"/>
      <c r="L141" s="63"/>
      <c r="M141" s="31" t="str">
        <f t="shared" si="8"/>
        <v/>
      </c>
      <c r="N141" s="54" t="str">
        <f t="shared" si="7"/>
        <v/>
      </c>
      <c r="O141" s="2" t="str">
        <f t="shared" si="6"/>
        <v/>
      </c>
    </row>
    <row r="142" spans="1:15" ht="21" customHeight="1" x14ac:dyDescent="0.15">
      <c r="A142" s="16"/>
      <c r="B142" s="16" t="s">
        <v>32</v>
      </c>
      <c r="C142" s="67"/>
      <c r="D142" s="17"/>
      <c r="E142" s="16"/>
      <c r="F142" s="20"/>
      <c r="G142" s="25"/>
      <c r="H142" s="57"/>
      <c r="I142" s="38"/>
      <c r="J142" s="39"/>
      <c r="K142" s="42"/>
      <c r="L142" s="64"/>
      <c r="M142" s="32" t="str">
        <f t="shared" si="8"/>
        <v/>
      </c>
      <c r="N142" s="49" t="str">
        <f t="shared" si="7"/>
        <v/>
      </c>
      <c r="O142" s="2" t="str">
        <f t="shared" si="6"/>
        <v/>
      </c>
    </row>
    <row r="143" spans="1:15" ht="21" customHeight="1" x14ac:dyDescent="0.15">
      <c r="A143" s="18"/>
      <c r="B143" s="18" t="s">
        <v>32</v>
      </c>
      <c r="C143" s="66"/>
      <c r="D143" s="22"/>
      <c r="E143" s="18"/>
      <c r="F143" s="35"/>
      <c r="G143" s="24"/>
      <c r="H143" s="52"/>
      <c r="I143" s="37"/>
      <c r="J143" s="53"/>
      <c r="K143" s="43"/>
      <c r="L143" s="63"/>
      <c r="M143" s="31" t="str">
        <f t="shared" si="8"/>
        <v/>
      </c>
      <c r="N143" s="54" t="str">
        <f t="shared" si="7"/>
        <v/>
      </c>
      <c r="O143" s="2" t="str">
        <f t="shared" si="6"/>
        <v/>
      </c>
    </row>
    <row r="144" spans="1:15" ht="21" customHeight="1" x14ac:dyDescent="0.15">
      <c r="A144" s="16"/>
      <c r="B144" s="16" t="s">
        <v>32</v>
      </c>
      <c r="C144" s="67"/>
      <c r="D144" s="17"/>
      <c r="E144" s="16"/>
      <c r="F144" s="20"/>
      <c r="G144" s="25"/>
      <c r="H144" s="57"/>
      <c r="I144" s="38"/>
      <c r="J144" s="39"/>
      <c r="K144" s="42"/>
      <c r="L144" s="64"/>
      <c r="M144" s="32" t="str">
        <f t="shared" si="8"/>
        <v/>
      </c>
      <c r="N144" s="49" t="str">
        <f t="shared" si="7"/>
        <v/>
      </c>
      <c r="O144" s="2" t="str">
        <f t="shared" si="6"/>
        <v/>
      </c>
    </row>
    <row r="145" spans="1:15" ht="21" customHeight="1" x14ac:dyDescent="0.15">
      <c r="A145" s="18"/>
      <c r="B145" s="18" t="s">
        <v>32</v>
      </c>
      <c r="C145" s="66"/>
      <c r="D145" s="22"/>
      <c r="E145" s="18"/>
      <c r="F145" s="35"/>
      <c r="G145" s="24"/>
      <c r="H145" s="52"/>
      <c r="I145" s="37"/>
      <c r="J145" s="53"/>
      <c r="K145" s="43"/>
      <c r="L145" s="63"/>
      <c r="M145" s="31" t="str">
        <f t="shared" si="8"/>
        <v/>
      </c>
      <c r="N145" s="54" t="str">
        <f t="shared" si="7"/>
        <v/>
      </c>
      <c r="O145" s="2" t="str">
        <f t="shared" si="6"/>
        <v/>
      </c>
    </row>
    <row r="146" spans="1:15" ht="21" customHeight="1" x14ac:dyDescent="0.15">
      <c r="A146" s="16"/>
      <c r="B146" s="16" t="s">
        <v>32</v>
      </c>
      <c r="C146" s="67"/>
      <c r="D146" s="17"/>
      <c r="E146" s="16"/>
      <c r="F146" s="20"/>
      <c r="G146" s="25"/>
      <c r="H146" s="57"/>
      <c r="I146" s="38"/>
      <c r="J146" s="39"/>
      <c r="K146" s="42"/>
      <c r="L146" s="64"/>
      <c r="M146" s="32" t="str">
        <f t="shared" si="8"/>
        <v/>
      </c>
      <c r="N146" s="49" t="str">
        <f t="shared" si="7"/>
        <v/>
      </c>
      <c r="O146" s="2" t="str">
        <f t="shared" si="6"/>
        <v/>
      </c>
    </row>
    <row r="147" spans="1:15" ht="21" customHeight="1" x14ac:dyDescent="0.15">
      <c r="A147" s="18"/>
      <c r="B147" s="18" t="s">
        <v>32</v>
      </c>
      <c r="C147" s="66"/>
      <c r="D147" s="22"/>
      <c r="E147" s="18"/>
      <c r="F147" s="35"/>
      <c r="G147" s="24"/>
      <c r="H147" s="52"/>
      <c r="I147" s="37"/>
      <c r="J147" s="53"/>
      <c r="K147" s="43"/>
      <c r="L147" s="63"/>
      <c r="M147" s="31" t="str">
        <f t="shared" si="8"/>
        <v/>
      </c>
      <c r="N147" s="54" t="str">
        <f t="shared" si="7"/>
        <v/>
      </c>
      <c r="O147" s="2" t="str">
        <f t="shared" si="6"/>
        <v/>
      </c>
    </row>
    <row r="148" spans="1:15" ht="21" customHeight="1" x14ac:dyDescent="0.15">
      <c r="A148" s="16"/>
      <c r="B148" s="16" t="s">
        <v>32</v>
      </c>
      <c r="C148" s="67"/>
      <c r="D148" s="17"/>
      <c r="E148" s="16"/>
      <c r="F148" s="20"/>
      <c r="G148" s="25"/>
      <c r="H148" s="57"/>
      <c r="I148" s="38"/>
      <c r="J148" s="39"/>
      <c r="K148" s="42"/>
      <c r="L148" s="64"/>
      <c r="M148" s="32" t="str">
        <f t="shared" si="8"/>
        <v/>
      </c>
      <c r="N148" s="49" t="str">
        <f t="shared" si="7"/>
        <v/>
      </c>
      <c r="O148" s="2" t="str">
        <f t="shared" si="6"/>
        <v/>
      </c>
    </row>
    <row r="149" spans="1:15" ht="21" customHeight="1" x14ac:dyDescent="0.15">
      <c r="A149" s="18"/>
      <c r="B149" s="18" t="s">
        <v>32</v>
      </c>
      <c r="C149" s="66"/>
      <c r="D149" s="22"/>
      <c r="E149" s="18"/>
      <c r="F149" s="35"/>
      <c r="G149" s="24"/>
      <c r="H149" s="52"/>
      <c r="I149" s="37"/>
      <c r="J149" s="53"/>
      <c r="K149" s="43"/>
      <c r="L149" s="63"/>
      <c r="M149" s="31" t="str">
        <f t="shared" si="8"/>
        <v/>
      </c>
      <c r="N149" s="54" t="str">
        <f t="shared" si="7"/>
        <v/>
      </c>
      <c r="O149" s="2" t="str">
        <f t="shared" si="6"/>
        <v/>
      </c>
    </row>
    <row r="150" spans="1:15" ht="21" customHeight="1" x14ac:dyDescent="0.15">
      <c r="A150" s="16"/>
      <c r="B150" s="16" t="s">
        <v>32</v>
      </c>
      <c r="C150" s="67"/>
      <c r="D150" s="17"/>
      <c r="E150" s="16"/>
      <c r="F150" s="20"/>
      <c r="G150" s="25"/>
      <c r="H150" s="57"/>
      <c r="I150" s="38"/>
      <c r="J150" s="39"/>
      <c r="K150" s="42"/>
      <c r="L150" s="64"/>
      <c r="M150" s="32" t="str">
        <f t="shared" si="8"/>
        <v/>
      </c>
      <c r="N150" s="49" t="str">
        <f t="shared" si="7"/>
        <v/>
      </c>
      <c r="O150" s="2" t="str">
        <f t="shared" si="6"/>
        <v/>
      </c>
    </row>
    <row r="151" spans="1:15" ht="21" customHeight="1" x14ac:dyDescent="0.15">
      <c r="A151" s="18"/>
      <c r="B151" s="18" t="s">
        <v>32</v>
      </c>
      <c r="C151" s="66"/>
      <c r="D151" s="22"/>
      <c r="E151" s="18"/>
      <c r="F151" s="35"/>
      <c r="G151" s="24"/>
      <c r="H151" s="52"/>
      <c r="I151" s="37"/>
      <c r="J151" s="53"/>
      <c r="K151" s="43"/>
      <c r="L151" s="63"/>
      <c r="M151" s="31" t="str">
        <f t="shared" si="8"/>
        <v/>
      </c>
      <c r="N151" s="54" t="str">
        <f t="shared" si="7"/>
        <v/>
      </c>
      <c r="O151" s="2" t="str">
        <f t="shared" si="6"/>
        <v/>
      </c>
    </row>
    <row r="152" spans="1:15" ht="21" customHeight="1" x14ac:dyDescent="0.15">
      <c r="A152" s="16"/>
      <c r="B152" s="16" t="s">
        <v>32</v>
      </c>
      <c r="C152" s="67"/>
      <c r="D152" s="17"/>
      <c r="E152" s="16"/>
      <c r="F152" s="20"/>
      <c r="G152" s="25"/>
      <c r="H152" s="57"/>
      <c r="I152" s="38"/>
      <c r="J152" s="39"/>
      <c r="K152" s="42"/>
      <c r="L152" s="64"/>
      <c r="M152" s="32" t="str">
        <f t="shared" si="8"/>
        <v/>
      </c>
      <c r="N152" s="49" t="str">
        <f t="shared" si="7"/>
        <v/>
      </c>
      <c r="O152" s="2" t="str">
        <f t="shared" si="6"/>
        <v/>
      </c>
    </row>
    <row r="153" spans="1:15" ht="21" customHeight="1" x14ac:dyDescent="0.15">
      <c r="A153" s="18"/>
      <c r="B153" s="18" t="s">
        <v>32</v>
      </c>
      <c r="C153" s="66"/>
      <c r="D153" s="22"/>
      <c r="E153" s="18"/>
      <c r="F153" s="35"/>
      <c r="G153" s="24"/>
      <c r="H153" s="52"/>
      <c r="I153" s="37"/>
      <c r="J153" s="53"/>
      <c r="K153" s="43"/>
      <c r="L153" s="63"/>
      <c r="M153" s="31" t="str">
        <f t="shared" si="8"/>
        <v/>
      </c>
      <c r="N153" s="54" t="str">
        <f t="shared" si="7"/>
        <v/>
      </c>
      <c r="O153" s="2" t="str">
        <f t="shared" si="6"/>
        <v/>
      </c>
    </row>
    <row r="154" spans="1:15" ht="21" customHeight="1" x14ac:dyDescent="0.15">
      <c r="A154" s="16"/>
      <c r="B154" s="16" t="s">
        <v>32</v>
      </c>
      <c r="C154" s="67"/>
      <c r="D154" s="17"/>
      <c r="E154" s="16"/>
      <c r="F154" s="20"/>
      <c r="G154" s="25"/>
      <c r="H154" s="57"/>
      <c r="I154" s="38"/>
      <c r="J154" s="39"/>
      <c r="K154" s="42"/>
      <c r="L154" s="64"/>
      <c r="M154" s="32" t="str">
        <f t="shared" si="8"/>
        <v/>
      </c>
      <c r="N154" s="49" t="str">
        <f t="shared" si="7"/>
        <v/>
      </c>
      <c r="O154" s="2" t="str">
        <f t="shared" si="6"/>
        <v/>
      </c>
    </row>
    <row r="155" spans="1:15" ht="21" customHeight="1" x14ac:dyDescent="0.15">
      <c r="A155" s="18"/>
      <c r="B155" s="18" t="s">
        <v>32</v>
      </c>
      <c r="C155" s="66"/>
      <c r="D155" s="22"/>
      <c r="E155" s="18"/>
      <c r="F155" s="35"/>
      <c r="G155" s="24"/>
      <c r="H155" s="52"/>
      <c r="I155" s="37"/>
      <c r="J155" s="53"/>
      <c r="K155" s="43"/>
      <c r="L155" s="63"/>
      <c r="M155" s="31" t="str">
        <f t="shared" si="8"/>
        <v/>
      </c>
      <c r="N155" s="54" t="str">
        <f t="shared" si="7"/>
        <v/>
      </c>
      <c r="O155" s="2" t="str">
        <f t="shared" si="6"/>
        <v/>
      </c>
    </row>
    <row r="156" spans="1:15" ht="21" customHeight="1" x14ac:dyDescent="0.15">
      <c r="A156" s="16"/>
      <c r="B156" s="16" t="s">
        <v>32</v>
      </c>
      <c r="C156" s="67"/>
      <c r="D156" s="17"/>
      <c r="E156" s="16"/>
      <c r="F156" s="20"/>
      <c r="G156" s="25"/>
      <c r="H156" s="57"/>
      <c r="I156" s="38"/>
      <c r="J156" s="39"/>
      <c r="K156" s="42"/>
      <c r="L156" s="64"/>
      <c r="M156" s="32" t="str">
        <f t="shared" si="8"/>
        <v/>
      </c>
      <c r="N156" s="49" t="str">
        <f t="shared" si="7"/>
        <v/>
      </c>
      <c r="O156" s="2" t="str">
        <f t="shared" si="6"/>
        <v/>
      </c>
    </row>
    <row r="157" spans="1:15" ht="21" customHeight="1" x14ac:dyDescent="0.15">
      <c r="A157" s="18"/>
      <c r="B157" s="18" t="s">
        <v>32</v>
      </c>
      <c r="C157" s="66"/>
      <c r="D157" s="22"/>
      <c r="E157" s="18"/>
      <c r="F157" s="35"/>
      <c r="G157" s="24"/>
      <c r="H157" s="52"/>
      <c r="I157" s="37"/>
      <c r="J157" s="53"/>
      <c r="K157" s="43"/>
      <c r="L157" s="63"/>
      <c r="M157" s="31" t="str">
        <f t="shared" si="8"/>
        <v/>
      </c>
      <c r="N157" s="54" t="str">
        <f t="shared" si="7"/>
        <v/>
      </c>
      <c r="O157" s="2" t="str">
        <f t="shared" si="6"/>
        <v/>
      </c>
    </row>
    <row r="158" spans="1:15" ht="21" customHeight="1" x14ac:dyDescent="0.15">
      <c r="A158" s="16"/>
      <c r="B158" s="16" t="s">
        <v>32</v>
      </c>
      <c r="C158" s="67"/>
      <c r="D158" s="17"/>
      <c r="E158" s="16"/>
      <c r="F158" s="20"/>
      <c r="G158" s="25"/>
      <c r="H158" s="57"/>
      <c r="I158" s="38"/>
      <c r="J158" s="39"/>
      <c r="K158" s="42"/>
      <c r="L158" s="64"/>
      <c r="M158" s="32" t="str">
        <f t="shared" si="8"/>
        <v/>
      </c>
      <c r="N158" s="49" t="str">
        <f t="shared" si="7"/>
        <v/>
      </c>
      <c r="O158" s="2" t="str">
        <f t="shared" si="6"/>
        <v/>
      </c>
    </row>
    <row r="159" spans="1:15" ht="21" customHeight="1" x14ac:dyDescent="0.15">
      <c r="A159" s="18"/>
      <c r="B159" s="18" t="s">
        <v>32</v>
      </c>
      <c r="C159" s="66"/>
      <c r="D159" s="22"/>
      <c r="E159" s="18"/>
      <c r="F159" s="35"/>
      <c r="G159" s="24"/>
      <c r="H159" s="52"/>
      <c r="I159" s="37"/>
      <c r="J159" s="53"/>
      <c r="K159" s="43"/>
      <c r="L159" s="63"/>
      <c r="M159" s="31" t="str">
        <f t="shared" si="8"/>
        <v/>
      </c>
      <c r="N159" s="54" t="str">
        <f t="shared" si="7"/>
        <v/>
      </c>
      <c r="O159" s="2" t="str">
        <f t="shared" si="6"/>
        <v/>
      </c>
    </row>
    <row r="160" spans="1:15" ht="21" customHeight="1" x14ac:dyDescent="0.15">
      <c r="A160" s="16"/>
      <c r="B160" s="16" t="s">
        <v>32</v>
      </c>
      <c r="C160" s="67"/>
      <c r="D160" s="17"/>
      <c r="E160" s="16"/>
      <c r="F160" s="20"/>
      <c r="G160" s="25"/>
      <c r="H160" s="57"/>
      <c r="I160" s="38"/>
      <c r="J160" s="39"/>
      <c r="K160" s="42"/>
      <c r="L160" s="64"/>
      <c r="M160" s="32" t="str">
        <f t="shared" si="8"/>
        <v/>
      </c>
      <c r="N160" s="49" t="str">
        <f t="shared" si="7"/>
        <v/>
      </c>
      <c r="O160" s="2" t="str">
        <f t="shared" si="6"/>
        <v/>
      </c>
    </row>
    <row r="161" spans="1:15" ht="21" customHeight="1" x14ac:dyDescent="0.15">
      <c r="A161" s="18"/>
      <c r="B161" s="18" t="s">
        <v>32</v>
      </c>
      <c r="C161" s="66"/>
      <c r="D161" s="22"/>
      <c r="E161" s="18"/>
      <c r="F161" s="35"/>
      <c r="G161" s="24"/>
      <c r="H161" s="52"/>
      <c r="I161" s="37"/>
      <c r="J161" s="53"/>
      <c r="K161" s="43"/>
      <c r="L161" s="63"/>
      <c r="M161" s="31" t="str">
        <f t="shared" si="8"/>
        <v/>
      </c>
      <c r="N161" s="54" t="str">
        <f t="shared" si="7"/>
        <v/>
      </c>
      <c r="O161" s="2" t="str">
        <f t="shared" si="6"/>
        <v/>
      </c>
    </row>
    <row r="162" spans="1:15" ht="21" customHeight="1" x14ac:dyDescent="0.15">
      <c r="A162" s="16"/>
      <c r="B162" s="16" t="s">
        <v>32</v>
      </c>
      <c r="C162" s="67"/>
      <c r="D162" s="17"/>
      <c r="E162" s="16"/>
      <c r="F162" s="20"/>
      <c r="G162" s="25"/>
      <c r="H162" s="57"/>
      <c r="I162" s="38"/>
      <c r="J162" s="39"/>
      <c r="K162" s="42"/>
      <c r="L162" s="64"/>
      <c r="M162" s="32" t="str">
        <f t="shared" si="8"/>
        <v/>
      </c>
      <c r="N162" s="49" t="str">
        <f t="shared" si="7"/>
        <v/>
      </c>
      <c r="O162" s="2" t="str">
        <f t="shared" si="6"/>
        <v/>
      </c>
    </row>
    <row r="163" spans="1:15" ht="21" customHeight="1" x14ac:dyDescent="0.15">
      <c r="A163" s="18"/>
      <c r="B163" s="18" t="s">
        <v>32</v>
      </c>
      <c r="C163" s="66"/>
      <c r="D163" s="22"/>
      <c r="E163" s="18"/>
      <c r="F163" s="35"/>
      <c r="G163" s="24"/>
      <c r="H163" s="52"/>
      <c r="I163" s="37"/>
      <c r="J163" s="53"/>
      <c r="K163" s="43"/>
      <c r="L163" s="63"/>
      <c r="M163" s="31" t="str">
        <f t="shared" si="8"/>
        <v/>
      </c>
      <c r="N163" s="54" t="str">
        <f t="shared" si="7"/>
        <v/>
      </c>
      <c r="O163" s="2" t="str">
        <f t="shared" si="6"/>
        <v/>
      </c>
    </row>
    <row r="164" spans="1:15" ht="21" customHeight="1" x14ac:dyDescent="0.15">
      <c r="A164" s="16"/>
      <c r="B164" s="16" t="s">
        <v>32</v>
      </c>
      <c r="C164" s="67"/>
      <c r="D164" s="17"/>
      <c r="E164" s="16"/>
      <c r="F164" s="20"/>
      <c r="G164" s="25"/>
      <c r="H164" s="57"/>
      <c r="I164" s="38"/>
      <c r="J164" s="39"/>
      <c r="K164" s="42"/>
      <c r="L164" s="64"/>
      <c r="M164" s="32" t="str">
        <f t="shared" si="8"/>
        <v/>
      </c>
      <c r="N164" s="49" t="str">
        <f t="shared" si="7"/>
        <v/>
      </c>
      <c r="O164" s="2" t="str">
        <f t="shared" si="6"/>
        <v/>
      </c>
    </row>
    <row r="165" spans="1:15" ht="21" customHeight="1" x14ac:dyDescent="0.15">
      <c r="A165" s="18"/>
      <c r="B165" s="18" t="s">
        <v>32</v>
      </c>
      <c r="C165" s="66"/>
      <c r="D165" s="22"/>
      <c r="E165" s="18"/>
      <c r="F165" s="35"/>
      <c r="G165" s="24"/>
      <c r="H165" s="52"/>
      <c r="I165" s="37"/>
      <c r="J165" s="53"/>
      <c r="K165" s="43"/>
      <c r="L165" s="63"/>
      <c r="M165" s="31" t="str">
        <f t="shared" si="8"/>
        <v/>
      </c>
      <c r="N165" s="54" t="str">
        <f t="shared" si="7"/>
        <v/>
      </c>
      <c r="O165" s="2" t="str">
        <f t="shared" si="6"/>
        <v/>
      </c>
    </row>
    <row r="166" spans="1:15" ht="21" customHeight="1" x14ac:dyDescent="0.15">
      <c r="A166" s="16"/>
      <c r="B166" s="16" t="s">
        <v>32</v>
      </c>
      <c r="C166" s="67"/>
      <c r="D166" s="17"/>
      <c r="E166" s="16"/>
      <c r="F166" s="20"/>
      <c r="G166" s="25"/>
      <c r="H166" s="57"/>
      <c r="I166" s="38"/>
      <c r="J166" s="39"/>
      <c r="K166" s="42"/>
      <c r="L166" s="64"/>
      <c r="M166" s="32" t="str">
        <f t="shared" si="8"/>
        <v/>
      </c>
      <c r="N166" s="49" t="str">
        <f t="shared" si="7"/>
        <v/>
      </c>
      <c r="O166" s="2" t="str">
        <f t="shared" si="6"/>
        <v/>
      </c>
    </row>
    <row r="167" spans="1:15" ht="21" customHeight="1" x14ac:dyDescent="0.15">
      <c r="A167" s="18"/>
      <c r="B167" s="18" t="s">
        <v>32</v>
      </c>
      <c r="C167" s="66"/>
      <c r="D167" s="22"/>
      <c r="E167" s="18"/>
      <c r="F167" s="35"/>
      <c r="G167" s="24"/>
      <c r="H167" s="52"/>
      <c r="I167" s="37"/>
      <c r="J167" s="53"/>
      <c r="K167" s="43"/>
      <c r="L167" s="63"/>
      <c r="M167" s="31" t="str">
        <f t="shared" si="8"/>
        <v/>
      </c>
      <c r="N167" s="54" t="str">
        <f t="shared" si="7"/>
        <v/>
      </c>
      <c r="O167" s="2" t="str">
        <f t="shared" si="6"/>
        <v/>
      </c>
    </row>
    <row r="168" spans="1:15" ht="21" customHeight="1" x14ac:dyDescent="0.15">
      <c r="A168" s="16"/>
      <c r="B168" s="16" t="s">
        <v>32</v>
      </c>
      <c r="C168" s="67"/>
      <c r="D168" s="17"/>
      <c r="E168" s="16"/>
      <c r="F168" s="20"/>
      <c r="G168" s="25"/>
      <c r="H168" s="57"/>
      <c r="I168" s="38"/>
      <c r="J168" s="39"/>
      <c r="K168" s="42"/>
      <c r="L168" s="64"/>
      <c r="M168" s="32" t="str">
        <f t="shared" si="8"/>
        <v/>
      </c>
      <c r="N168" s="49" t="str">
        <f t="shared" si="7"/>
        <v/>
      </c>
      <c r="O168" s="2" t="str">
        <f t="shared" si="6"/>
        <v/>
      </c>
    </row>
    <row r="169" spans="1:15" ht="21" customHeight="1" x14ac:dyDescent="0.15">
      <c r="A169" s="18"/>
      <c r="B169" s="18" t="s">
        <v>32</v>
      </c>
      <c r="C169" s="66"/>
      <c r="D169" s="22"/>
      <c r="E169" s="18"/>
      <c r="F169" s="35"/>
      <c r="G169" s="24"/>
      <c r="H169" s="52"/>
      <c r="I169" s="37"/>
      <c r="J169" s="53"/>
      <c r="K169" s="43"/>
      <c r="L169" s="63"/>
      <c r="M169" s="31" t="str">
        <f t="shared" si="8"/>
        <v/>
      </c>
      <c r="N169" s="54" t="str">
        <f t="shared" si="7"/>
        <v/>
      </c>
      <c r="O169" s="2" t="str">
        <f t="shared" si="6"/>
        <v/>
      </c>
    </row>
    <row r="170" spans="1:15" ht="21" customHeight="1" x14ac:dyDescent="0.15">
      <c r="A170" s="16"/>
      <c r="B170" s="16" t="s">
        <v>32</v>
      </c>
      <c r="C170" s="67"/>
      <c r="D170" s="17"/>
      <c r="E170" s="16"/>
      <c r="F170" s="20"/>
      <c r="G170" s="25"/>
      <c r="H170" s="57"/>
      <c r="I170" s="38"/>
      <c r="J170" s="39"/>
      <c r="K170" s="42"/>
      <c r="L170" s="64"/>
      <c r="M170" s="32" t="str">
        <f t="shared" si="8"/>
        <v/>
      </c>
      <c r="N170" s="49" t="str">
        <f t="shared" si="7"/>
        <v/>
      </c>
      <c r="O170" s="2" t="str">
        <f t="shared" si="6"/>
        <v/>
      </c>
    </row>
    <row r="171" spans="1:15" ht="21" customHeight="1" x14ac:dyDescent="0.15">
      <c r="A171" s="18"/>
      <c r="B171" s="18" t="s">
        <v>32</v>
      </c>
      <c r="C171" s="66"/>
      <c r="D171" s="22"/>
      <c r="E171" s="18"/>
      <c r="F171" s="35"/>
      <c r="G171" s="24"/>
      <c r="H171" s="52"/>
      <c r="I171" s="37"/>
      <c r="J171" s="53"/>
      <c r="K171" s="43"/>
      <c r="L171" s="63"/>
      <c r="M171" s="31" t="str">
        <f t="shared" si="8"/>
        <v/>
      </c>
      <c r="N171" s="54" t="str">
        <f t="shared" si="7"/>
        <v/>
      </c>
      <c r="O171" s="2" t="str">
        <f t="shared" si="6"/>
        <v/>
      </c>
    </row>
    <row r="172" spans="1:15" ht="21" customHeight="1" x14ac:dyDescent="0.15">
      <c r="A172" s="16"/>
      <c r="B172" s="16" t="s">
        <v>32</v>
      </c>
      <c r="C172" s="67"/>
      <c r="D172" s="17"/>
      <c r="E172" s="16"/>
      <c r="F172" s="20"/>
      <c r="G172" s="25"/>
      <c r="H172" s="57"/>
      <c r="I172" s="38"/>
      <c r="J172" s="39"/>
      <c r="K172" s="42"/>
      <c r="L172" s="64"/>
      <c r="M172" s="32" t="str">
        <f t="shared" si="8"/>
        <v/>
      </c>
      <c r="N172" s="49" t="str">
        <f t="shared" si="7"/>
        <v/>
      </c>
      <c r="O172" s="2" t="str">
        <f t="shared" si="6"/>
        <v/>
      </c>
    </row>
    <row r="173" spans="1:15" ht="21" customHeight="1" x14ac:dyDescent="0.15">
      <c r="A173" s="18"/>
      <c r="B173" s="18" t="s">
        <v>32</v>
      </c>
      <c r="C173" s="66"/>
      <c r="D173" s="22"/>
      <c r="E173" s="18"/>
      <c r="F173" s="35"/>
      <c r="G173" s="24"/>
      <c r="H173" s="52"/>
      <c r="I173" s="37"/>
      <c r="J173" s="53"/>
      <c r="K173" s="43"/>
      <c r="L173" s="63"/>
      <c r="M173" s="31" t="str">
        <f t="shared" si="8"/>
        <v/>
      </c>
      <c r="N173" s="54" t="str">
        <f t="shared" si="7"/>
        <v/>
      </c>
      <c r="O173" s="2" t="str">
        <f t="shared" si="6"/>
        <v/>
      </c>
    </row>
    <row r="174" spans="1:15" ht="21" customHeight="1" x14ac:dyDescent="0.15">
      <c r="A174" s="16"/>
      <c r="B174" s="16" t="s">
        <v>32</v>
      </c>
      <c r="C174" s="67"/>
      <c r="D174" s="17"/>
      <c r="E174" s="16"/>
      <c r="F174" s="20"/>
      <c r="G174" s="25"/>
      <c r="H174" s="57"/>
      <c r="I174" s="38"/>
      <c r="J174" s="39"/>
      <c r="K174" s="42"/>
      <c r="L174" s="64"/>
      <c r="M174" s="32" t="str">
        <f t="shared" si="8"/>
        <v/>
      </c>
      <c r="N174" s="49" t="str">
        <f t="shared" si="7"/>
        <v/>
      </c>
      <c r="O174" s="2" t="str">
        <f t="shared" si="6"/>
        <v/>
      </c>
    </row>
    <row r="175" spans="1:15" ht="21" customHeight="1" x14ac:dyDescent="0.15">
      <c r="A175" s="18"/>
      <c r="B175" s="18" t="s">
        <v>32</v>
      </c>
      <c r="C175" s="66"/>
      <c r="D175" s="22"/>
      <c r="E175" s="18"/>
      <c r="F175" s="35"/>
      <c r="G175" s="24"/>
      <c r="H175" s="52"/>
      <c r="I175" s="37"/>
      <c r="J175" s="53"/>
      <c r="K175" s="43"/>
      <c r="L175" s="63"/>
      <c r="M175" s="31" t="str">
        <f t="shared" si="8"/>
        <v/>
      </c>
      <c r="N175" s="54" t="str">
        <f t="shared" si="7"/>
        <v/>
      </c>
      <c r="O175" s="2" t="str">
        <f t="shared" si="6"/>
        <v/>
      </c>
    </row>
    <row r="176" spans="1:15" ht="21" customHeight="1" x14ac:dyDescent="0.15">
      <c r="A176" s="16"/>
      <c r="B176" s="16" t="s">
        <v>32</v>
      </c>
      <c r="C176" s="67"/>
      <c r="D176" s="17"/>
      <c r="E176" s="16"/>
      <c r="F176" s="20"/>
      <c r="G176" s="25"/>
      <c r="H176" s="57"/>
      <c r="I176" s="38"/>
      <c r="J176" s="39"/>
      <c r="K176" s="42"/>
      <c r="L176" s="64"/>
      <c r="M176" s="32" t="str">
        <f t="shared" si="8"/>
        <v/>
      </c>
      <c r="N176" s="49" t="str">
        <f t="shared" si="7"/>
        <v/>
      </c>
      <c r="O176" s="2" t="str">
        <f t="shared" si="6"/>
        <v/>
      </c>
    </row>
    <row r="177" spans="1:15" ht="21" customHeight="1" x14ac:dyDescent="0.15">
      <c r="A177" s="18"/>
      <c r="B177" s="18" t="s">
        <v>32</v>
      </c>
      <c r="C177" s="66"/>
      <c r="D177" s="22"/>
      <c r="E177" s="18"/>
      <c r="F177" s="35"/>
      <c r="G177" s="24"/>
      <c r="H177" s="52"/>
      <c r="I177" s="37"/>
      <c r="J177" s="53"/>
      <c r="K177" s="43"/>
      <c r="L177" s="63"/>
      <c r="M177" s="31" t="str">
        <f t="shared" si="8"/>
        <v/>
      </c>
      <c r="N177" s="54" t="str">
        <f t="shared" si="7"/>
        <v/>
      </c>
      <c r="O177" s="2" t="str">
        <f t="shared" si="6"/>
        <v/>
      </c>
    </row>
    <row r="178" spans="1:15" ht="21" customHeight="1" x14ac:dyDescent="0.15">
      <c r="A178" s="16"/>
      <c r="B178" s="16" t="s">
        <v>32</v>
      </c>
      <c r="C178" s="67"/>
      <c r="D178" s="17"/>
      <c r="E178" s="16"/>
      <c r="F178" s="20"/>
      <c r="G178" s="25"/>
      <c r="H178" s="57"/>
      <c r="I178" s="38"/>
      <c r="J178" s="39"/>
      <c r="K178" s="42"/>
      <c r="L178" s="64"/>
      <c r="M178" s="32" t="str">
        <f t="shared" si="8"/>
        <v/>
      </c>
      <c r="N178" s="49" t="str">
        <f t="shared" si="7"/>
        <v/>
      </c>
      <c r="O178" s="2" t="str">
        <f t="shared" si="6"/>
        <v/>
      </c>
    </row>
    <row r="179" spans="1:15" ht="21" customHeight="1" x14ac:dyDescent="0.15">
      <c r="A179" s="18"/>
      <c r="B179" s="18" t="s">
        <v>32</v>
      </c>
      <c r="C179" s="66"/>
      <c r="D179" s="22"/>
      <c r="E179" s="18"/>
      <c r="F179" s="35"/>
      <c r="G179" s="24"/>
      <c r="H179" s="52"/>
      <c r="I179" s="37"/>
      <c r="J179" s="53"/>
      <c r="K179" s="43"/>
      <c r="L179" s="63"/>
      <c r="M179" s="31" t="str">
        <f t="shared" si="8"/>
        <v/>
      </c>
      <c r="N179" s="54" t="str">
        <f t="shared" si="7"/>
        <v/>
      </c>
      <c r="O179" s="2" t="str">
        <f t="shared" si="6"/>
        <v/>
      </c>
    </row>
    <row r="180" spans="1:15" ht="21" customHeight="1" x14ac:dyDescent="0.15">
      <c r="A180" s="16"/>
      <c r="B180" s="16" t="s">
        <v>32</v>
      </c>
      <c r="C180" s="67"/>
      <c r="D180" s="17"/>
      <c r="E180" s="16"/>
      <c r="F180" s="20"/>
      <c r="G180" s="25"/>
      <c r="H180" s="57"/>
      <c r="I180" s="38"/>
      <c r="J180" s="39"/>
      <c r="K180" s="42"/>
      <c r="L180" s="64"/>
      <c r="M180" s="32" t="str">
        <f t="shared" si="8"/>
        <v/>
      </c>
      <c r="N180" s="49" t="str">
        <f t="shared" si="7"/>
        <v/>
      </c>
      <c r="O180" s="2" t="str">
        <f t="shared" si="6"/>
        <v/>
      </c>
    </row>
    <row r="181" spans="1:15" ht="21" customHeight="1" x14ac:dyDescent="0.15">
      <c r="A181" s="18"/>
      <c r="B181" s="18" t="s">
        <v>32</v>
      </c>
      <c r="C181" s="66"/>
      <c r="D181" s="22"/>
      <c r="E181" s="18"/>
      <c r="F181" s="35"/>
      <c r="G181" s="24"/>
      <c r="H181" s="52"/>
      <c r="I181" s="37"/>
      <c r="J181" s="53"/>
      <c r="K181" s="43"/>
      <c r="L181" s="63"/>
      <c r="M181" s="31" t="str">
        <f t="shared" si="8"/>
        <v/>
      </c>
      <c r="N181" s="54" t="str">
        <f t="shared" si="7"/>
        <v/>
      </c>
      <c r="O181" s="2" t="str">
        <f t="shared" si="6"/>
        <v/>
      </c>
    </row>
    <row r="182" spans="1:15" ht="21" customHeight="1" x14ac:dyDescent="0.15">
      <c r="A182" s="16"/>
      <c r="B182" s="16" t="s">
        <v>32</v>
      </c>
      <c r="C182" s="67"/>
      <c r="D182" s="17"/>
      <c r="E182" s="16"/>
      <c r="F182" s="20"/>
      <c r="G182" s="25"/>
      <c r="H182" s="57"/>
      <c r="I182" s="38"/>
      <c r="J182" s="39"/>
      <c r="K182" s="42"/>
      <c r="L182" s="64"/>
      <c r="M182" s="32" t="str">
        <f t="shared" si="8"/>
        <v/>
      </c>
      <c r="N182" s="49" t="str">
        <f t="shared" si="7"/>
        <v/>
      </c>
      <c r="O182" s="2" t="str">
        <f t="shared" si="6"/>
        <v/>
      </c>
    </row>
    <row r="183" spans="1:15" ht="21" customHeight="1" x14ac:dyDescent="0.15">
      <c r="A183" s="18"/>
      <c r="B183" s="18" t="s">
        <v>32</v>
      </c>
      <c r="C183" s="66"/>
      <c r="D183" s="22"/>
      <c r="E183" s="18"/>
      <c r="F183" s="35"/>
      <c r="G183" s="24"/>
      <c r="H183" s="52"/>
      <c r="I183" s="37"/>
      <c r="J183" s="53"/>
      <c r="K183" s="43"/>
      <c r="L183" s="63"/>
      <c r="M183" s="31" t="str">
        <f t="shared" si="8"/>
        <v/>
      </c>
      <c r="N183" s="54" t="str">
        <f t="shared" si="7"/>
        <v/>
      </c>
      <c r="O183" s="2" t="str">
        <f t="shared" si="6"/>
        <v/>
      </c>
    </row>
    <row r="184" spans="1:15" ht="21" customHeight="1" x14ac:dyDescent="0.15">
      <c r="A184" s="16"/>
      <c r="B184" s="16" t="s">
        <v>32</v>
      </c>
      <c r="C184" s="67"/>
      <c r="D184" s="17"/>
      <c r="E184" s="16"/>
      <c r="F184" s="20"/>
      <c r="G184" s="25"/>
      <c r="H184" s="57"/>
      <c r="I184" s="38"/>
      <c r="J184" s="39"/>
      <c r="K184" s="42"/>
      <c r="L184" s="64"/>
      <c r="M184" s="32" t="str">
        <f t="shared" si="8"/>
        <v/>
      </c>
      <c r="N184" s="49" t="str">
        <f t="shared" si="7"/>
        <v/>
      </c>
      <c r="O184" s="2" t="str">
        <f t="shared" si="6"/>
        <v/>
      </c>
    </row>
    <row r="185" spans="1:15" ht="21" customHeight="1" x14ac:dyDescent="0.15">
      <c r="A185" s="18"/>
      <c r="B185" s="18" t="s">
        <v>32</v>
      </c>
      <c r="C185" s="66"/>
      <c r="D185" s="22"/>
      <c r="E185" s="18"/>
      <c r="F185" s="35"/>
      <c r="G185" s="24"/>
      <c r="H185" s="52"/>
      <c r="I185" s="37"/>
      <c r="J185" s="53"/>
      <c r="K185" s="43"/>
      <c r="L185" s="63"/>
      <c r="M185" s="31" t="str">
        <f t="shared" si="8"/>
        <v/>
      </c>
      <c r="N185" s="54" t="str">
        <f t="shared" si="7"/>
        <v/>
      </c>
      <c r="O185" s="2" t="str">
        <f t="shared" si="6"/>
        <v/>
      </c>
    </row>
    <row r="186" spans="1:15" ht="21" customHeight="1" x14ac:dyDescent="0.15">
      <c r="A186" s="16"/>
      <c r="B186" s="16" t="s">
        <v>32</v>
      </c>
      <c r="C186" s="67"/>
      <c r="D186" s="17"/>
      <c r="E186" s="16"/>
      <c r="F186" s="20"/>
      <c r="G186" s="25"/>
      <c r="H186" s="57"/>
      <c r="I186" s="38"/>
      <c r="J186" s="39"/>
      <c r="K186" s="42"/>
      <c r="L186" s="64"/>
      <c r="M186" s="32" t="str">
        <f t="shared" si="8"/>
        <v/>
      </c>
      <c r="N186" s="49" t="str">
        <f t="shared" si="7"/>
        <v/>
      </c>
      <c r="O186" s="2" t="str">
        <f t="shared" si="6"/>
        <v/>
      </c>
    </row>
    <row r="187" spans="1:15" ht="21" customHeight="1" x14ac:dyDescent="0.15">
      <c r="A187" s="18"/>
      <c r="B187" s="18" t="s">
        <v>32</v>
      </c>
      <c r="C187" s="66"/>
      <c r="D187" s="22"/>
      <c r="E187" s="18"/>
      <c r="F187" s="35"/>
      <c r="G187" s="24"/>
      <c r="H187" s="52"/>
      <c r="I187" s="37"/>
      <c r="J187" s="53"/>
      <c r="K187" s="43"/>
      <c r="L187" s="63"/>
      <c r="M187" s="31" t="str">
        <f t="shared" si="8"/>
        <v/>
      </c>
      <c r="N187" s="54" t="str">
        <f t="shared" si="7"/>
        <v/>
      </c>
      <c r="O187" s="2" t="str">
        <f t="shared" si="6"/>
        <v/>
      </c>
    </row>
    <row r="188" spans="1:15" ht="21" customHeight="1" x14ac:dyDescent="0.15">
      <c r="A188" s="16"/>
      <c r="B188" s="16" t="s">
        <v>32</v>
      </c>
      <c r="C188" s="67"/>
      <c r="D188" s="17"/>
      <c r="E188" s="16"/>
      <c r="F188" s="20"/>
      <c r="G188" s="25"/>
      <c r="H188" s="57"/>
      <c r="I188" s="38"/>
      <c r="J188" s="39"/>
      <c r="K188" s="42"/>
      <c r="L188" s="64"/>
      <c r="M188" s="32" t="str">
        <f t="shared" si="8"/>
        <v/>
      </c>
      <c r="N188" s="49" t="str">
        <f t="shared" si="7"/>
        <v/>
      </c>
      <c r="O188" s="2" t="str">
        <f t="shared" si="6"/>
        <v/>
      </c>
    </row>
    <row r="189" spans="1:15" ht="21" customHeight="1" x14ac:dyDescent="0.15">
      <c r="A189" s="18"/>
      <c r="B189" s="18" t="s">
        <v>32</v>
      </c>
      <c r="C189" s="66"/>
      <c r="D189" s="22"/>
      <c r="E189" s="18"/>
      <c r="F189" s="35"/>
      <c r="G189" s="24"/>
      <c r="H189" s="52"/>
      <c r="I189" s="37"/>
      <c r="J189" s="53"/>
      <c r="K189" s="43"/>
      <c r="L189" s="63"/>
      <c r="M189" s="31" t="str">
        <f t="shared" si="8"/>
        <v/>
      </c>
      <c r="N189" s="54" t="str">
        <f t="shared" si="7"/>
        <v/>
      </c>
      <c r="O189" s="2" t="str">
        <f t="shared" si="6"/>
        <v/>
      </c>
    </row>
    <row r="190" spans="1:15" ht="21" customHeight="1" x14ac:dyDescent="0.15">
      <c r="A190" s="16"/>
      <c r="B190" s="16" t="s">
        <v>32</v>
      </c>
      <c r="C190" s="67"/>
      <c r="D190" s="17"/>
      <c r="E190" s="16"/>
      <c r="F190" s="20"/>
      <c r="G190" s="25"/>
      <c r="H190" s="57"/>
      <c r="I190" s="38"/>
      <c r="J190" s="39"/>
      <c r="K190" s="42"/>
      <c r="L190" s="64"/>
      <c r="M190" s="32" t="str">
        <f t="shared" si="8"/>
        <v/>
      </c>
      <c r="N190" s="49" t="str">
        <f t="shared" si="7"/>
        <v/>
      </c>
      <c r="O190" s="2" t="str">
        <f t="shared" si="6"/>
        <v/>
      </c>
    </row>
    <row r="191" spans="1:15" ht="21" customHeight="1" x14ac:dyDescent="0.15">
      <c r="A191" s="18"/>
      <c r="B191" s="18" t="s">
        <v>32</v>
      </c>
      <c r="C191" s="66"/>
      <c r="D191" s="22"/>
      <c r="E191" s="18"/>
      <c r="F191" s="35"/>
      <c r="G191" s="24"/>
      <c r="H191" s="52"/>
      <c r="I191" s="37"/>
      <c r="J191" s="53"/>
      <c r="K191" s="43"/>
      <c r="L191" s="63"/>
      <c r="M191" s="31" t="str">
        <f t="shared" si="8"/>
        <v/>
      </c>
      <c r="N191" s="54" t="str">
        <f t="shared" si="7"/>
        <v/>
      </c>
      <c r="O191" s="2" t="str">
        <f t="shared" si="6"/>
        <v/>
      </c>
    </row>
    <row r="192" spans="1:15" ht="21" customHeight="1" x14ac:dyDescent="0.15">
      <c r="A192" s="16"/>
      <c r="B192" s="16" t="s">
        <v>32</v>
      </c>
      <c r="C192" s="67"/>
      <c r="D192" s="17"/>
      <c r="E192" s="16"/>
      <c r="F192" s="20"/>
      <c r="G192" s="25"/>
      <c r="H192" s="57"/>
      <c r="I192" s="38"/>
      <c r="J192" s="39"/>
      <c r="K192" s="42"/>
      <c r="L192" s="64"/>
      <c r="M192" s="32" t="str">
        <f t="shared" si="8"/>
        <v/>
      </c>
      <c r="N192" s="49" t="str">
        <f t="shared" si="7"/>
        <v/>
      </c>
      <c r="O192" s="2" t="str">
        <f t="shared" si="6"/>
        <v/>
      </c>
    </row>
    <row r="193" spans="1:15" ht="21" customHeight="1" x14ac:dyDescent="0.15">
      <c r="A193" s="18"/>
      <c r="B193" s="18" t="s">
        <v>32</v>
      </c>
      <c r="C193" s="66"/>
      <c r="D193" s="22"/>
      <c r="E193" s="18"/>
      <c r="F193" s="35"/>
      <c r="G193" s="24"/>
      <c r="H193" s="52"/>
      <c r="I193" s="37"/>
      <c r="J193" s="53"/>
      <c r="K193" s="43"/>
      <c r="L193" s="63"/>
      <c r="M193" s="31" t="str">
        <f t="shared" si="8"/>
        <v/>
      </c>
      <c r="N193" s="54" t="str">
        <f t="shared" si="7"/>
        <v/>
      </c>
      <c r="O193" s="2" t="str">
        <f t="shared" si="6"/>
        <v/>
      </c>
    </row>
    <row r="194" spans="1:15" ht="21" customHeight="1" x14ac:dyDescent="0.15">
      <c r="A194" s="16"/>
      <c r="B194" s="16" t="s">
        <v>32</v>
      </c>
      <c r="C194" s="67"/>
      <c r="D194" s="17"/>
      <c r="E194" s="16"/>
      <c r="F194" s="20"/>
      <c r="G194" s="25"/>
      <c r="H194" s="57"/>
      <c r="I194" s="38"/>
      <c r="J194" s="39"/>
      <c r="K194" s="42"/>
      <c r="L194" s="64"/>
      <c r="M194" s="32" t="str">
        <f t="shared" si="8"/>
        <v/>
      </c>
      <c r="N194" s="49" t="str">
        <f t="shared" si="7"/>
        <v/>
      </c>
      <c r="O194" s="2" t="str">
        <f t="shared" si="6"/>
        <v/>
      </c>
    </row>
    <row r="195" spans="1:15" ht="21" customHeight="1" x14ac:dyDescent="0.15">
      <c r="A195" s="18"/>
      <c r="B195" s="18" t="s">
        <v>32</v>
      </c>
      <c r="C195" s="66"/>
      <c r="D195" s="22"/>
      <c r="E195" s="18"/>
      <c r="F195" s="35"/>
      <c r="G195" s="24"/>
      <c r="H195" s="52"/>
      <c r="I195" s="37"/>
      <c r="J195" s="53"/>
      <c r="K195" s="43"/>
      <c r="L195" s="63"/>
      <c r="M195" s="31" t="str">
        <f t="shared" si="8"/>
        <v/>
      </c>
      <c r="N195" s="54" t="str">
        <f t="shared" si="7"/>
        <v/>
      </c>
      <c r="O195" s="2" t="str">
        <f t="shared" si="6"/>
        <v/>
      </c>
    </row>
    <row r="196" spans="1:15" ht="21" customHeight="1" x14ac:dyDescent="0.15">
      <c r="A196" s="16"/>
      <c r="B196" s="16" t="s">
        <v>32</v>
      </c>
      <c r="C196" s="67"/>
      <c r="D196" s="17"/>
      <c r="E196" s="16"/>
      <c r="F196" s="20"/>
      <c r="G196" s="25"/>
      <c r="H196" s="57"/>
      <c r="I196" s="38"/>
      <c r="J196" s="39"/>
      <c r="K196" s="42"/>
      <c r="L196" s="64"/>
      <c r="M196" s="32" t="str">
        <f t="shared" si="8"/>
        <v/>
      </c>
      <c r="N196" s="49" t="str">
        <f t="shared" si="7"/>
        <v/>
      </c>
      <c r="O196" s="2" t="str">
        <f t="shared" ref="O196:O200" si="9">IF(C196="","",MONTH(C196))</f>
        <v/>
      </c>
    </row>
    <row r="197" spans="1:15" ht="21" customHeight="1" x14ac:dyDescent="0.15">
      <c r="A197" s="18"/>
      <c r="B197" s="18" t="s">
        <v>32</v>
      </c>
      <c r="C197" s="66"/>
      <c r="D197" s="22"/>
      <c r="E197" s="18"/>
      <c r="F197" s="35"/>
      <c r="G197" s="24"/>
      <c r="H197" s="52"/>
      <c r="I197" s="37"/>
      <c r="J197" s="53"/>
      <c r="K197" s="43"/>
      <c r="L197" s="63"/>
      <c r="M197" s="31" t="str">
        <f t="shared" si="8"/>
        <v/>
      </c>
      <c r="N197" s="54" t="str">
        <f t="shared" si="7"/>
        <v/>
      </c>
      <c r="O197" s="2" t="str">
        <f t="shared" si="9"/>
        <v/>
      </c>
    </row>
    <row r="198" spans="1:15" ht="21" customHeight="1" x14ac:dyDescent="0.15">
      <c r="A198" s="16"/>
      <c r="B198" s="16" t="s">
        <v>32</v>
      </c>
      <c r="C198" s="67"/>
      <c r="D198" s="17"/>
      <c r="E198" s="16"/>
      <c r="F198" s="20"/>
      <c r="G198" s="25"/>
      <c r="H198" s="57"/>
      <c r="I198" s="38"/>
      <c r="J198" s="39"/>
      <c r="K198" s="42"/>
      <c r="L198" s="64"/>
      <c r="M198" s="32" t="str">
        <f t="shared" si="8"/>
        <v/>
      </c>
      <c r="N198" s="49" t="str">
        <f t="shared" ref="N198:N200" si="10">IF(H198="","",N197+H198)</f>
        <v/>
      </c>
      <c r="O198" s="2" t="str">
        <f t="shared" si="9"/>
        <v/>
      </c>
    </row>
    <row r="199" spans="1:15" ht="21" customHeight="1" x14ac:dyDescent="0.15">
      <c r="A199" s="18"/>
      <c r="B199" s="18" t="s">
        <v>32</v>
      </c>
      <c r="C199" s="66"/>
      <c r="D199" s="22"/>
      <c r="E199" s="18"/>
      <c r="F199" s="35"/>
      <c r="G199" s="24"/>
      <c r="H199" s="52"/>
      <c r="I199" s="37"/>
      <c r="J199" s="53"/>
      <c r="K199" s="43"/>
      <c r="L199" s="63"/>
      <c r="M199" s="31" t="str">
        <f t="shared" ref="M199:M200" si="11">IF(H199="","",M198+H199)</f>
        <v/>
      </c>
      <c r="N199" s="54" t="str">
        <f t="shared" si="10"/>
        <v/>
      </c>
      <c r="O199" s="2" t="str">
        <f t="shared" si="9"/>
        <v/>
      </c>
    </row>
    <row r="200" spans="1:15" ht="21" customHeight="1" x14ac:dyDescent="0.15">
      <c r="A200" s="16"/>
      <c r="B200" s="16" t="s">
        <v>32</v>
      </c>
      <c r="C200" s="67"/>
      <c r="D200" s="17"/>
      <c r="E200" s="16"/>
      <c r="F200" s="20"/>
      <c r="G200" s="25"/>
      <c r="H200" s="57"/>
      <c r="I200" s="38"/>
      <c r="J200" s="39"/>
      <c r="K200" s="42"/>
      <c r="L200" s="64"/>
      <c r="M200" s="32" t="str">
        <f t="shared" si="11"/>
        <v/>
      </c>
      <c r="N200" s="49" t="str">
        <f t="shared" si="10"/>
        <v/>
      </c>
      <c r="O200" s="2" t="str">
        <f t="shared" si="9"/>
        <v/>
      </c>
    </row>
  </sheetData>
  <mergeCells count="11">
    <mergeCell ref="H1:H3"/>
    <mergeCell ref="I1:I3"/>
    <mergeCell ref="L1:M2"/>
    <mergeCell ref="N1:N2"/>
    <mergeCell ref="R3:S3"/>
    <mergeCell ref="G1:G3"/>
    <mergeCell ref="A1:A3"/>
    <mergeCell ref="B1:B3"/>
    <mergeCell ref="C1:C3"/>
    <mergeCell ref="D1:E2"/>
    <mergeCell ref="F1:F3"/>
  </mergeCells>
  <phoneticPr fontId="11" type="noConversion"/>
  <dataValidations count="2">
    <dataValidation type="list" allowBlank="1" showInputMessage="1" showErrorMessage="1" sqref="E4:E200" xr:uid="{00000000-0002-0000-0700-000000000000}">
      <formula1>$V$6:$V$10</formula1>
    </dataValidation>
    <dataValidation type="list" allowBlank="1" showInputMessage="1" showErrorMessage="1" sqref="D4:D200" xr:uid="{00000000-0002-0000-0700-000001000000}">
      <formula1>$U$6:$U$9</formula1>
    </dataValidation>
  </dataValidations>
  <printOptions headings="1" gridLines="1"/>
  <pageMargins left="0.74803149606299213" right="0.74803149606299213" top="0.98425196850393704" bottom="0.98425196850393704" header="0.51181102362204722" footer="0.51181102362204722"/>
  <pageSetup paperSize="9" scale="33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9FE7-6AE2-6E4C-9CDB-D7B5B4CCD9B2}">
  <sheetPr>
    <pageSetUpPr fitToPage="1"/>
  </sheetPr>
  <dimension ref="A1:Y200"/>
  <sheetViews>
    <sheetView zoomScale="110" zoomScaleNormal="110" zoomScalePageLayoutView="120" workbookViewId="0">
      <pane xSplit="25" ySplit="15" topLeftCell="Z16" activePane="bottomRight" state="frozen"/>
      <selection pane="topRight" activeCell="Z1" sqref="Z1"/>
      <selection pane="bottomLeft" activeCell="A16" sqref="A16"/>
      <selection pane="bottomRight" activeCell="X8" sqref="X8"/>
    </sheetView>
  </sheetViews>
  <sheetFormatPr baseColWidth="10" defaultColWidth="8.6640625" defaultRowHeight="14" x14ac:dyDescent="0.15"/>
  <cols>
    <col min="1" max="1" width="7" style="2" customWidth="1"/>
    <col min="2" max="2" width="4.83203125" style="2" customWidth="1"/>
    <col min="3" max="3" width="9.5" style="68" customWidth="1"/>
    <col min="4" max="4" width="9" style="2" customWidth="1"/>
    <col min="5" max="5" width="9.33203125" style="2" customWidth="1"/>
    <col min="6" max="6" width="19" style="2" customWidth="1"/>
    <col min="7" max="7" width="68" style="3" customWidth="1"/>
    <col min="8" max="8" width="7.83203125" style="29" customWidth="1"/>
    <col min="9" max="9" width="15.83203125" style="4" customWidth="1"/>
    <col min="10" max="10" width="7.83203125" style="2" customWidth="1"/>
    <col min="11" max="11" width="5.5" style="29" customWidth="1"/>
    <col min="12" max="12" width="11.5" style="2" customWidth="1"/>
    <col min="13" max="13" width="7.5" style="2" customWidth="1"/>
    <col min="14" max="14" width="8.83203125" style="4" customWidth="1"/>
    <col min="15" max="15" width="3.6640625" style="2" hidden="1" customWidth="1"/>
    <col min="16" max="16" width="3.6640625" style="2" customWidth="1"/>
    <col min="17" max="17" width="8.6640625" style="2" bestFit="1" customWidth="1"/>
    <col min="18" max="18" width="13" style="2" customWidth="1"/>
    <col min="19" max="19" width="6" style="2" customWidth="1"/>
    <col min="20" max="20" width="5.6640625" style="2" bestFit="1" customWidth="1"/>
    <col min="21" max="21" width="8.5" style="2" bestFit="1" customWidth="1"/>
    <col min="22" max="22" width="8.6640625" style="2" bestFit="1" customWidth="1"/>
    <col min="23" max="16384" width="8.6640625" style="2"/>
  </cols>
  <sheetData>
    <row r="1" spans="1:25" s="5" customFormat="1" ht="14.25" customHeight="1" thickBot="1" x14ac:dyDescent="0.2">
      <c r="A1" s="92" t="s">
        <v>0</v>
      </c>
      <c r="B1" s="94" t="s">
        <v>1</v>
      </c>
      <c r="C1" s="96" t="s">
        <v>2</v>
      </c>
      <c r="D1" s="99" t="s">
        <v>3</v>
      </c>
      <c r="E1" s="100"/>
      <c r="F1" s="103" t="s">
        <v>4</v>
      </c>
      <c r="G1" s="90" t="s">
        <v>5</v>
      </c>
      <c r="H1" s="106" t="s">
        <v>6</v>
      </c>
      <c r="I1" s="108" t="s">
        <v>7</v>
      </c>
      <c r="J1" s="14"/>
      <c r="K1" s="12"/>
      <c r="L1" s="110" t="s">
        <v>8</v>
      </c>
      <c r="M1" s="111"/>
      <c r="N1" s="118">
        <v>0.41666666666666669</v>
      </c>
      <c r="O1" s="10" t="s">
        <v>9</v>
      </c>
      <c r="P1" s="10"/>
      <c r="R1" s="33" t="s">
        <v>10</v>
      </c>
      <c r="S1" s="11">
        <f>SUM(H4:H200)</f>
        <v>0.22569444444444448</v>
      </c>
    </row>
    <row r="2" spans="1:25" s="5" customFormat="1" ht="12" customHeight="1" thickBot="1" x14ac:dyDescent="0.2">
      <c r="A2" s="92"/>
      <c r="B2" s="94"/>
      <c r="C2" s="97"/>
      <c r="D2" s="101"/>
      <c r="E2" s="102"/>
      <c r="F2" s="104"/>
      <c r="G2" s="90"/>
      <c r="H2" s="106"/>
      <c r="I2" s="108"/>
      <c r="J2" s="15"/>
      <c r="K2" s="13"/>
      <c r="L2" s="112"/>
      <c r="M2" s="113"/>
      <c r="N2" s="119"/>
      <c r="O2" s="10"/>
      <c r="P2" s="10"/>
      <c r="R2" s="40" t="s">
        <v>11</v>
      </c>
      <c r="S2" s="41">
        <f>N1+S1</f>
        <v>0.64236111111111116</v>
      </c>
    </row>
    <row r="3" spans="1:25" s="5" customFormat="1" ht="15.75" customHeight="1" x14ac:dyDescent="0.15">
      <c r="A3" s="93"/>
      <c r="B3" s="95"/>
      <c r="C3" s="98"/>
      <c r="D3" s="36" t="s">
        <v>12</v>
      </c>
      <c r="E3" s="9" t="s">
        <v>13</v>
      </c>
      <c r="F3" s="105"/>
      <c r="G3" s="91"/>
      <c r="H3" s="107"/>
      <c r="I3" s="109"/>
      <c r="J3" s="27" t="s">
        <v>14</v>
      </c>
      <c r="K3" s="6" t="s">
        <v>15</v>
      </c>
      <c r="L3" s="6" t="s">
        <v>16</v>
      </c>
      <c r="M3" s="7" t="s">
        <v>17</v>
      </c>
      <c r="N3" s="8" t="s">
        <v>18</v>
      </c>
      <c r="O3" s="10"/>
      <c r="P3" s="10"/>
      <c r="R3" s="114" t="s">
        <v>19</v>
      </c>
      <c r="S3" s="115"/>
    </row>
    <row r="4" spans="1:25" s="1" customFormat="1" ht="21.75" customHeight="1" x14ac:dyDescent="0.15">
      <c r="A4" s="28">
        <v>1</v>
      </c>
      <c r="B4" s="16" t="s">
        <v>32</v>
      </c>
      <c r="C4" s="65">
        <v>44562</v>
      </c>
      <c r="D4" s="21" t="s">
        <v>33</v>
      </c>
      <c r="E4" s="16" t="s">
        <v>40</v>
      </c>
      <c r="F4" s="23" t="s">
        <v>34</v>
      </c>
      <c r="G4" s="45" t="s">
        <v>52</v>
      </c>
      <c r="H4" s="46">
        <v>0.1076388888888889</v>
      </c>
      <c r="I4" s="47"/>
      <c r="J4" s="39" t="s">
        <v>45</v>
      </c>
      <c r="K4" s="48">
        <v>5210</v>
      </c>
      <c r="L4" s="62">
        <v>125</v>
      </c>
      <c r="M4" s="30">
        <f>H4</f>
        <v>0.1076388888888889</v>
      </c>
      <c r="N4" s="49">
        <f>N1+M4</f>
        <v>0.52430555555555558</v>
      </c>
      <c r="O4" s="34">
        <f t="shared" ref="O4:O67" si="0">IF(C4="","",MONTH(C4))</f>
        <v>1</v>
      </c>
      <c r="P4" s="34"/>
      <c r="Q4" s="34"/>
      <c r="R4" s="50" t="s">
        <v>20</v>
      </c>
      <c r="S4" s="51">
        <f>SUMIF($O4:$O200,"=1",H4:H200)</f>
        <v>0.1076388888888889</v>
      </c>
      <c r="T4" s="34"/>
    </row>
    <row r="5" spans="1:25" s="1" customFormat="1" ht="21.75" customHeight="1" x14ac:dyDescent="0.15">
      <c r="A5" s="18">
        <v>2</v>
      </c>
      <c r="B5" s="18" t="s">
        <v>32</v>
      </c>
      <c r="C5" s="66">
        <v>44614</v>
      </c>
      <c r="D5" s="22" t="s">
        <v>38</v>
      </c>
      <c r="E5" s="18" t="s">
        <v>44</v>
      </c>
      <c r="F5" s="19" t="s">
        <v>37</v>
      </c>
      <c r="G5" s="24" t="s">
        <v>53</v>
      </c>
      <c r="H5" s="52">
        <v>0.11805555555555557</v>
      </c>
      <c r="I5" s="37"/>
      <c r="J5" s="53" t="s">
        <v>45</v>
      </c>
      <c r="K5" s="43"/>
      <c r="L5" s="63">
        <v>26</v>
      </c>
      <c r="M5" s="31">
        <f>IF(H5="","",M4+H5)</f>
        <v>0.22569444444444448</v>
      </c>
      <c r="N5" s="54">
        <f>IF(H5="","",N4+H5)</f>
        <v>0.64236111111111116</v>
      </c>
      <c r="O5" s="34">
        <f t="shared" si="0"/>
        <v>2</v>
      </c>
      <c r="P5" s="34"/>
      <c r="Q5" s="34"/>
      <c r="R5" s="55" t="s">
        <v>21</v>
      </c>
      <c r="S5" s="56">
        <f>SUMIF($O4:$O200,"=2",H4:H200)</f>
        <v>0.11805555555555557</v>
      </c>
      <c r="T5" s="34"/>
      <c r="U5" s="34"/>
      <c r="V5" s="70" t="s">
        <v>41</v>
      </c>
      <c r="W5" s="71" t="s">
        <v>42</v>
      </c>
      <c r="X5" s="69" t="s">
        <v>43</v>
      </c>
      <c r="Y5" s="87" t="s">
        <v>48</v>
      </c>
    </row>
    <row r="6" spans="1:25" s="1" customFormat="1" ht="21.75" customHeight="1" x14ac:dyDescent="0.15">
      <c r="A6" s="16">
        <v>3</v>
      </c>
      <c r="B6" s="16"/>
      <c r="C6" s="67"/>
      <c r="D6" s="17"/>
      <c r="E6" s="16"/>
      <c r="F6" s="20"/>
      <c r="G6" s="25"/>
      <c r="H6" s="57"/>
      <c r="I6" s="38"/>
      <c r="J6" s="39"/>
      <c r="K6" s="42"/>
      <c r="L6" s="64"/>
      <c r="M6" s="32" t="str">
        <f>IF(H6="","",M5+H6)</f>
        <v/>
      </c>
      <c r="N6" s="49" t="str">
        <f t="shared" ref="N6:N69" si="1">IF(H6="","",N5+H6)</f>
        <v/>
      </c>
      <c r="O6" s="34" t="str">
        <f t="shared" si="0"/>
        <v/>
      </c>
      <c r="P6" s="34"/>
      <c r="Q6" s="34"/>
      <c r="R6" s="58" t="s">
        <v>22</v>
      </c>
      <c r="S6" s="59">
        <f>SUMIF($O4:$O200,"=3",H4:H200)</f>
        <v>0</v>
      </c>
      <c r="T6" s="34"/>
      <c r="U6" s="76" t="s">
        <v>35</v>
      </c>
      <c r="V6" s="79" t="s">
        <v>36</v>
      </c>
      <c r="W6" s="72">
        <f>SUMIF(E4:E200,"Nevada",H4:H200)</f>
        <v>0</v>
      </c>
      <c r="X6" s="73" t="e">
        <f>W6+#REF!</f>
        <v>#REF!</v>
      </c>
      <c r="Y6" s="84" t="e">
        <f>#REF!+W6</f>
        <v>#REF!</v>
      </c>
    </row>
    <row r="7" spans="1:25" s="1" customFormat="1" ht="21.75" customHeight="1" x14ac:dyDescent="0.15">
      <c r="A7" s="18">
        <v>4</v>
      </c>
      <c r="B7" s="18"/>
      <c r="C7" s="66"/>
      <c r="D7" s="22"/>
      <c r="E7" s="18"/>
      <c r="F7" s="19"/>
      <c r="G7" s="24"/>
      <c r="H7" s="52"/>
      <c r="I7" s="37"/>
      <c r="J7" s="53"/>
      <c r="K7" s="43"/>
      <c r="L7" s="63"/>
      <c r="M7" s="31" t="str">
        <f t="shared" ref="M7:M70" si="2">IF(H7="","",M6+H7)</f>
        <v/>
      </c>
      <c r="N7" s="54" t="str">
        <f t="shared" si="1"/>
        <v/>
      </c>
      <c r="O7" s="34" t="str">
        <f t="shared" si="0"/>
        <v/>
      </c>
      <c r="P7" s="34"/>
      <c r="Q7" s="34"/>
      <c r="R7" s="55" t="s">
        <v>23</v>
      </c>
      <c r="S7" s="56">
        <f>SUMIF($O4:$O200,"=4",H4:H200)</f>
        <v>0</v>
      </c>
      <c r="T7" s="34"/>
      <c r="U7" s="77" t="s">
        <v>38</v>
      </c>
      <c r="V7" s="83" t="s">
        <v>39</v>
      </c>
      <c r="W7" s="74">
        <f>SUMIF(E4:E200,"Spiruline 3",H4:H200)</f>
        <v>0</v>
      </c>
      <c r="X7" s="75" t="e">
        <f>W7+#REF!</f>
        <v>#REF!</v>
      </c>
      <c r="Y7" s="86"/>
    </row>
    <row r="8" spans="1:25" s="1" customFormat="1" ht="21.75" customHeight="1" x14ac:dyDescent="0.15">
      <c r="A8" s="16">
        <v>5</v>
      </c>
      <c r="B8" s="16"/>
      <c r="C8" s="67"/>
      <c r="D8" s="17"/>
      <c r="E8" s="16"/>
      <c r="F8" s="20"/>
      <c r="G8" s="25"/>
      <c r="H8" s="57"/>
      <c r="I8" s="38"/>
      <c r="J8" s="39"/>
      <c r="K8" s="42"/>
      <c r="L8" s="64"/>
      <c r="M8" s="32" t="str">
        <f t="shared" si="2"/>
        <v/>
      </c>
      <c r="N8" s="49" t="str">
        <f t="shared" si="1"/>
        <v/>
      </c>
      <c r="O8" s="34" t="str">
        <f t="shared" si="0"/>
        <v/>
      </c>
      <c r="P8" s="34"/>
      <c r="Q8" s="34"/>
      <c r="R8" s="58" t="s">
        <v>24</v>
      </c>
      <c r="S8" s="59">
        <f>SUMIF($O4:$O200,"=5",H4:H200)</f>
        <v>0</v>
      </c>
      <c r="T8" s="34"/>
      <c r="U8" s="76" t="s">
        <v>33</v>
      </c>
      <c r="V8" s="79" t="s">
        <v>40</v>
      </c>
      <c r="W8" s="72">
        <f>SUMIF(E4:E200,"Sigma 10",H4:H200)</f>
        <v>0.1076388888888889</v>
      </c>
      <c r="X8" s="73" t="e">
        <f>W8+#REF!</f>
        <v>#REF!</v>
      </c>
      <c r="Y8" s="84" t="e">
        <f>#REF!+W8</f>
        <v>#REF!</v>
      </c>
    </row>
    <row r="9" spans="1:25" s="1" customFormat="1" ht="21.75" customHeight="1" x14ac:dyDescent="0.15">
      <c r="A9" s="18">
        <v>6</v>
      </c>
      <c r="B9" s="18"/>
      <c r="C9" s="66"/>
      <c r="D9" s="22"/>
      <c r="E9" s="18"/>
      <c r="F9" s="19"/>
      <c r="G9" s="24"/>
      <c r="H9" s="52"/>
      <c r="I9" s="37"/>
      <c r="J9" s="53"/>
      <c r="K9" s="43"/>
      <c r="L9" s="63"/>
      <c r="M9" s="31" t="str">
        <f t="shared" si="2"/>
        <v/>
      </c>
      <c r="N9" s="54" t="str">
        <f t="shared" si="1"/>
        <v/>
      </c>
      <c r="O9" s="34" t="str">
        <f t="shared" si="0"/>
        <v/>
      </c>
      <c r="P9" s="34"/>
      <c r="Q9" s="34"/>
      <c r="R9" s="55" t="s">
        <v>25</v>
      </c>
      <c r="S9" s="56">
        <f>SUMIF($O4:$O200,"=6",H4:H200)</f>
        <v>0</v>
      </c>
      <c r="T9" s="34"/>
      <c r="U9" s="77" t="s">
        <v>46</v>
      </c>
      <c r="V9" s="83" t="s">
        <v>47</v>
      </c>
      <c r="W9" s="74">
        <f>SUMIF(E4:E200,"Peak 4",H4:H200)</f>
        <v>0</v>
      </c>
      <c r="X9" s="75" t="e">
        <f>W9+#REF!</f>
        <v>#REF!</v>
      </c>
      <c r="Y9" s="86"/>
    </row>
    <row r="10" spans="1:25" s="1" customFormat="1" ht="21.75" customHeight="1" x14ac:dyDescent="0.15">
      <c r="A10" s="16">
        <v>7</v>
      </c>
      <c r="B10" s="16"/>
      <c r="C10" s="67"/>
      <c r="D10" s="17"/>
      <c r="E10" s="16"/>
      <c r="F10" s="20"/>
      <c r="G10" s="26"/>
      <c r="H10" s="57"/>
      <c r="I10" s="38"/>
      <c r="J10" s="39"/>
      <c r="K10" s="42"/>
      <c r="L10" s="64"/>
      <c r="M10" s="32" t="str">
        <f t="shared" si="2"/>
        <v/>
      </c>
      <c r="N10" s="49" t="str">
        <f t="shared" si="1"/>
        <v/>
      </c>
      <c r="O10" s="34" t="str">
        <f t="shared" si="0"/>
        <v/>
      </c>
      <c r="P10" s="34"/>
      <c r="Q10" s="34"/>
      <c r="R10" s="58" t="s">
        <v>26</v>
      </c>
      <c r="S10" s="59">
        <f>SUMIF($O4:$O200,"=7",H4:H200)</f>
        <v>0</v>
      </c>
      <c r="T10" s="34"/>
      <c r="U10" s="76" t="s">
        <v>38</v>
      </c>
      <c r="V10" s="79" t="s">
        <v>44</v>
      </c>
      <c r="W10" s="72">
        <f>SUMIF(E4:E201,"Goose Mk3",H4:H201)</f>
        <v>0.11805555555555557</v>
      </c>
      <c r="X10" s="73" t="e">
        <f>W10+#REF!</f>
        <v>#REF!</v>
      </c>
      <c r="Y10" s="84"/>
    </row>
    <row r="11" spans="1:25" s="1" customFormat="1" ht="21.75" customHeight="1" x14ac:dyDescent="0.15">
      <c r="A11" s="18">
        <v>8</v>
      </c>
      <c r="B11" s="18"/>
      <c r="C11" s="66"/>
      <c r="D11" s="22"/>
      <c r="E11" s="18"/>
      <c r="F11" s="19"/>
      <c r="G11" s="24"/>
      <c r="H11" s="52"/>
      <c r="I11" s="37"/>
      <c r="J11" s="53"/>
      <c r="K11" s="43"/>
      <c r="L11" s="63"/>
      <c r="M11" s="31" t="str">
        <f t="shared" si="2"/>
        <v/>
      </c>
      <c r="N11" s="54" t="str">
        <f t="shared" si="1"/>
        <v/>
      </c>
      <c r="O11" s="34" t="str">
        <f t="shared" si="0"/>
        <v/>
      </c>
      <c r="P11" s="34"/>
      <c r="Q11" s="34"/>
      <c r="R11" s="55" t="s">
        <v>27</v>
      </c>
      <c r="S11" s="56">
        <f>SUMIF($O4:$O200,"=8",H4:H200)</f>
        <v>0</v>
      </c>
      <c r="T11" s="34"/>
    </row>
    <row r="12" spans="1:25" s="1" customFormat="1" ht="21.75" customHeight="1" x14ac:dyDescent="0.15">
      <c r="A12" s="16">
        <v>9</v>
      </c>
      <c r="B12" s="16"/>
      <c r="C12" s="67"/>
      <c r="D12" s="17"/>
      <c r="E12" s="16"/>
      <c r="F12" s="20"/>
      <c r="G12" s="25"/>
      <c r="H12" s="57"/>
      <c r="I12" s="38"/>
      <c r="J12" s="39"/>
      <c r="K12" s="42"/>
      <c r="L12" s="64"/>
      <c r="M12" s="32" t="str">
        <f t="shared" si="2"/>
        <v/>
      </c>
      <c r="N12" s="49" t="str">
        <f t="shared" si="1"/>
        <v/>
      </c>
      <c r="O12" s="34" t="str">
        <f t="shared" si="0"/>
        <v/>
      </c>
      <c r="P12" s="34"/>
      <c r="Q12" s="34"/>
      <c r="R12" s="58" t="s">
        <v>28</v>
      </c>
      <c r="S12" s="59">
        <f>SUMIF($O4:$O200,"=9",H4:H200)</f>
        <v>0</v>
      </c>
      <c r="T12" s="34"/>
    </row>
    <row r="13" spans="1:25" s="1" customFormat="1" ht="21.75" customHeight="1" x14ac:dyDescent="0.15">
      <c r="A13" s="18">
        <v>10</v>
      </c>
      <c r="B13" s="18"/>
      <c r="C13" s="66"/>
      <c r="D13" s="22"/>
      <c r="E13" s="18"/>
      <c r="F13" s="35"/>
      <c r="G13" s="24"/>
      <c r="H13" s="52"/>
      <c r="I13" s="37"/>
      <c r="J13" s="53"/>
      <c r="K13" s="43"/>
      <c r="L13" s="63"/>
      <c r="M13" s="31" t="str">
        <f t="shared" si="2"/>
        <v/>
      </c>
      <c r="N13" s="54" t="str">
        <f t="shared" si="1"/>
        <v/>
      </c>
      <c r="O13" s="34" t="str">
        <f t="shared" si="0"/>
        <v/>
      </c>
      <c r="P13" s="34"/>
      <c r="Q13" s="34"/>
      <c r="R13" s="55" t="s">
        <v>29</v>
      </c>
      <c r="S13" s="56">
        <f>SUMIF($O4:$O200,"=10",H4:H200)</f>
        <v>0</v>
      </c>
      <c r="T13" s="34"/>
    </row>
    <row r="14" spans="1:25" s="1" customFormat="1" ht="21.75" customHeight="1" x14ac:dyDescent="0.15">
      <c r="A14" s="16"/>
      <c r="B14" s="16"/>
      <c r="C14" s="67"/>
      <c r="D14" s="17"/>
      <c r="E14" s="16"/>
      <c r="F14" s="20"/>
      <c r="G14" s="25"/>
      <c r="H14" s="57"/>
      <c r="I14" s="38"/>
      <c r="J14" s="39"/>
      <c r="K14" s="42"/>
      <c r="L14" s="64"/>
      <c r="M14" s="32" t="str">
        <f t="shared" si="2"/>
        <v/>
      </c>
      <c r="N14" s="49" t="str">
        <f t="shared" si="1"/>
        <v/>
      </c>
      <c r="O14" s="34" t="str">
        <f t="shared" si="0"/>
        <v/>
      </c>
      <c r="P14" s="34"/>
      <c r="Q14" s="34"/>
      <c r="R14" s="58" t="s">
        <v>30</v>
      </c>
      <c r="S14" s="59">
        <f>SUMIF($O4:$O200,"=11",H4:H200)</f>
        <v>0</v>
      </c>
      <c r="T14" s="34"/>
    </row>
    <row r="15" spans="1:25" s="1" customFormat="1" ht="21.75" customHeight="1" thickBot="1" x14ac:dyDescent="0.2">
      <c r="A15" s="18"/>
      <c r="B15" s="18"/>
      <c r="C15" s="66"/>
      <c r="D15" s="22"/>
      <c r="E15" s="18"/>
      <c r="F15" s="19"/>
      <c r="G15" s="24"/>
      <c r="H15" s="52"/>
      <c r="I15" s="37"/>
      <c r="J15" s="53"/>
      <c r="K15" s="43"/>
      <c r="L15" s="63"/>
      <c r="M15" s="31" t="str">
        <f t="shared" si="2"/>
        <v/>
      </c>
      <c r="N15" s="54" t="str">
        <f t="shared" si="1"/>
        <v/>
      </c>
      <c r="O15" s="34" t="str">
        <f t="shared" si="0"/>
        <v/>
      </c>
      <c r="P15" s="34"/>
      <c r="Q15" s="34"/>
      <c r="R15" s="60" t="s">
        <v>31</v>
      </c>
      <c r="S15" s="61">
        <f>SUMIF($O4:$O200,"=12",H4:H200)</f>
        <v>0</v>
      </c>
      <c r="T15" s="34"/>
    </row>
    <row r="16" spans="1:25" s="1" customFormat="1" ht="21.75" customHeight="1" x14ac:dyDescent="0.15">
      <c r="A16" s="16"/>
      <c r="B16" s="16"/>
      <c r="C16" s="67"/>
      <c r="D16" s="17"/>
      <c r="E16" s="16"/>
      <c r="F16" s="20"/>
      <c r="G16" s="25"/>
      <c r="H16" s="57"/>
      <c r="I16" s="38"/>
      <c r="J16" s="39"/>
      <c r="K16" s="42"/>
      <c r="L16" s="64"/>
      <c r="M16" s="32" t="str">
        <f t="shared" si="2"/>
        <v/>
      </c>
      <c r="N16" s="49" t="str">
        <f t="shared" si="1"/>
        <v/>
      </c>
      <c r="O16" s="34" t="str">
        <f t="shared" si="0"/>
        <v/>
      </c>
      <c r="P16" s="34"/>
      <c r="Q16" s="34"/>
      <c r="R16" s="34"/>
      <c r="S16" s="34"/>
      <c r="T16" s="34"/>
    </row>
    <row r="17" spans="1:17" s="1" customFormat="1" ht="21.75" customHeight="1" x14ac:dyDescent="0.15">
      <c r="A17" s="18"/>
      <c r="B17" s="18"/>
      <c r="C17" s="66"/>
      <c r="D17" s="22"/>
      <c r="E17" s="18"/>
      <c r="F17" s="19"/>
      <c r="G17" s="24"/>
      <c r="H17" s="52"/>
      <c r="I17" s="37"/>
      <c r="J17" s="53"/>
      <c r="K17" s="43"/>
      <c r="L17" s="63"/>
      <c r="M17" s="31" t="str">
        <f t="shared" si="2"/>
        <v/>
      </c>
      <c r="N17" s="54" t="str">
        <f t="shared" si="1"/>
        <v/>
      </c>
      <c r="O17" s="34" t="str">
        <f t="shared" si="0"/>
        <v/>
      </c>
      <c r="P17" s="34"/>
      <c r="Q17" s="34"/>
    </row>
    <row r="18" spans="1:17" s="1" customFormat="1" ht="21.75" customHeight="1" x14ac:dyDescent="0.15">
      <c r="A18" s="16"/>
      <c r="B18" s="16"/>
      <c r="C18" s="67"/>
      <c r="D18" s="17"/>
      <c r="E18" s="16"/>
      <c r="F18" s="20"/>
      <c r="G18" s="26"/>
      <c r="H18" s="57"/>
      <c r="I18" s="38"/>
      <c r="J18" s="39"/>
      <c r="K18" s="42"/>
      <c r="L18" s="64"/>
      <c r="M18" s="32" t="str">
        <f t="shared" si="2"/>
        <v/>
      </c>
      <c r="N18" s="49" t="str">
        <f t="shared" si="1"/>
        <v/>
      </c>
      <c r="O18" s="34" t="str">
        <f t="shared" si="0"/>
        <v/>
      </c>
      <c r="P18" s="34"/>
    </row>
    <row r="19" spans="1:17" s="1" customFormat="1" ht="21.75" customHeight="1" x14ac:dyDescent="0.15">
      <c r="A19" s="18"/>
      <c r="B19" s="18"/>
      <c r="C19" s="66"/>
      <c r="D19" s="22"/>
      <c r="E19" s="18"/>
      <c r="F19" s="19"/>
      <c r="G19" s="24"/>
      <c r="H19" s="52"/>
      <c r="I19" s="37"/>
      <c r="J19" s="53"/>
      <c r="K19" s="43"/>
      <c r="L19" s="63"/>
      <c r="M19" s="31" t="str">
        <f t="shared" si="2"/>
        <v/>
      </c>
      <c r="N19" s="54" t="str">
        <f t="shared" si="1"/>
        <v/>
      </c>
      <c r="O19" s="34" t="str">
        <f t="shared" si="0"/>
        <v/>
      </c>
      <c r="P19" s="34"/>
    </row>
    <row r="20" spans="1:17" s="1" customFormat="1" ht="21.75" customHeight="1" x14ac:dyDescent="0.15">
      <c r="A20" s="16"/>
      <c r="B20" s="16"/>
      <c r="C20" s="67"/>
      <c r="D20" s="17"/>
      <c r="E20" s="16"/>
      <c r="F20" s="20"/>
      <c r="G20" s="25"/>
      <c r="H20" s="57"/>
      <c r="I20" s="38"/>
      <c r="J20" s="39"/>
      <c r="K20" s="42"/>
      <c r="L20" s="64"/>
      <c r="M20" s="32" t="str">
        <f t="shared" si="2"/>
        <v/>
      </c>
      <c r="N20" s="49" t="str">
        <f t="shared" si="1"/>
        <v/>
      </c>
      <c r="O20" s="34" t="str">
        <f t="shared" si="0"/>
        <v/>
      </c>
      <c r="P20" s="34"/>
    </row>
    <row r="21" spans="1:17" s="1" customFormat="1" ht="21.75" customHeight="1" x14ac:dyDescent="0.15">
      <c r="A21" s="18"/>
      <c r="B21" s="18"/>
      <c r="C21" s="66"/>
      <c r="D21" s="22"/>
      <c r="E21" s="18"/>
      <c r="F21" s="19"/>
      <c r="G21" s="24"/>
      <c r="H21" s="52"/>
      <c r="I21" s="37"/>
      <c r="J21" s="53"/>
      <c r="K21" s="43"/>
      <c r="L21" s="63"/>
      <c r="M21" s="31" t="str">
        <f t="shared" si="2"/>
        <v/>
      </c>
      <c r="N21" s="54" t="str">
        <f t="shared" si="1"/>
        <v/>
      </c>
      <c r="O21" s="34" t="str">
        <f t="shared" si="0"/>
        <v/>
      </c>
      <c r="P21" s="34"/>
    </row>
    <row r="22" spans="1:17" s="1" customFormat="1" ht="21.75" customHeight="1" x14ac:dyDescent="0.15">
      <c r="A22" s="16"/>
      <c r="B22" s="16"/>
      <c r="C22" s="67"/>
      <c r="D22" s="17"/>
      <c r="E22" s="16"/>
      <c r="F22" s="20"/>
      <c r="G22" s="25"/>
      <c r="H22" s="57"/>
      <c r="I22" s="38"/>
      <c r="J22" s="39"/>
      <c r="K22" s="42"/>
      <c r="L22" s="64"/>
      <c r="M22" s="32" t="str">
        <f t="shared" si="2"/>
        <v/>
      </c>
      <c r="N22" s="49" t="str">
        <f t="shared" si="1"/>
        <v/>
      </c>
      <c r="O22" s="34" t="str">
        <f t="shared" si="0"/>
        <v/>
      </c>
      <c r="P22" s="34"/>
    </row>
    <row r="23" spans="1:17" s="1" customFormat="1" ht="21.75" customHeight="1" x14ac:dyDescent="0.15">
      <c r="A23" s="18"/>
      <c r="B23" s="18"/>
      <c r="C23" s="66"/>
      <c r="D23" s="22"/>
      <c r="E23" s="18"/>
      <c r="F23" s="35"/>
      <c r="G23" s="24"/>
      <c r="H23" s="52"/>
      <c r="I23" s="37"/>
      <c r="J23" s="53"/>
      <c r="K23" s="43"/>
      <c r="L23" s="63"/>
      <c r="M23" s="31" t="str">
        <f t="shared" si="2"/>
        <v/>
      </c>
      <c r="N23" s="54" t="str">
        <f t="shared" si="1"/>
        <v/>
      </c>
      <c r="O23" s="34" t="str">
        <f t="shared" si="0"/>
        <v/>
      </c>
      <c r="P23" s="34"/>
    </row>
    <row r="24" spans="1:17" ht="21" customHeight="1" x14ac:dyDescent="0.15">
      <c r="A24" s="16"/>
      <c r="B24" s="16"/>
      <c r="C24" s="67"/>
      <c r="D24" s="17"/>
      <c r="E24" s="16"/>
      <c r="F24" s="20"/>
      <c r="G24" s="25"/>
      <c r="H24" s="57"/>
      <c r="I24" s="38"/>
      <c r="J24" s="39"/>
      <c r="K24" s="42"/>
      <c r="L24" s="64"/>
      <c r="M24" s="32" t="str">
        <f t="shared" si="2"/>
        <v/>
      </c>
      <c r="N24" s="49" t="str">
        <f t="shared" si="1"/>
        <v/>
      </c>
      <c r="O24" s="2" t="str">
        <f t="shared" si="0"/>
        <v/>
      </c>
    </row>
    <row r="25" spans="1:17" ht="21" customHeight="1" x14ac:dyDescent="0.15">
      <c r="A25" s="18"/>
      <c r="B25" s="18"/>
      <c r="C25" s="66"/>
      <c r="D25" s="22"/>
      <c r="E25" s="18"/>
      <c r="F25" s="35"/>
      <c r="G25" s="24"/>
      <c r="H25" s="52"/>
      <c r="I25" s="37"/>
      <c r="J25" s="53"/>
      <c r="K25" s="43"/>
      <c r="L25" s="63"/>
      <c r="M25" s="31" t="str">
        <f t="shared" si="2"/>
        <v/>
      </c>
      <c r="N25" s="54" t="str">
        <f t="shared" si="1"/>
        <v/>
      </c>
      <c r="O25" s="2" t="str">
        <f t="shared" si="0"/>
        <v/>
      </c>
    </row>
    <row r="26" spans="1:17" ht="21" customHeight="1" x14ac:dyDescent="0.15">
      <c r="A26" s="16"/>
      <c r="B26" s="16"/>
      <c r="C26" s="67"/>
      <c r="D26" s="17"/>
      <c r="E26" s="16"/>
      <c r="F26" s="20"/>
      <c r="G26" s="25"/>
      <c r="H26" s="57"/>
      <c r="I26" s="38"/>
      <c r="J26" s="39"/>
      <c r="K26" s="42"/>
      <c r="L26" s="64"/>
      <c r="M26" s="32" t="str">
        <f t="shared" si="2"/>
        <v/>
      </c>
      <c r="N26" s="49" t="str">
        <f t="shared" si="1"/>
        <v/>
      </c>
      <c r="O26" s="2" t="str">
        <f t="shared" si="0"/>
        <v/>
      </c>
    </row>
    <row r="27" spans="1:17" ht="21" customHeight="1" x14ac:dyDescent="0.15">
      <c r="A27" s="18"/>
      <c r="B27" s="18"/>
      <c r="C27" s="66"/>
      <c r="D27" s="22"/>
      <c r="E27" s="18"/>
      <c r="F27" s="35"/>
      <c r="G27" s="24"/>
      <c r="H27" s="52"/>
      <c r="I27" s="37"/>
      <c r="J27" s="53"/>
      <c r="K27" s="43"/>
      <c r="L27" s="63"/>
      <c r="M27" s="31" t="str">
        <f t="shared" si="2"/>
        <v/>
      </c>
      <c r="N27" s="54" t="str">
        <f t="shared" si="1"/>
        <v/>
      </c>
      <c r="O27" s="2" t="str">
        <f t="shared" si="0"/>
        <v/>
      </c>
    </row>
    <row r="28" spans="1:17" ht="21" customHeight="1" x14ac:dyDescent="0.15">
      <c r="A28" s="16"/>
      <c r="B28" s="16"/>
      <c r="C28" s="67"/>
      <c r="D28" s="17"/>
      <c r="E28" s="16"/>
      <c r="F28" s="20"/>
      <c r="G28" s="25"/>
      <c r="H28" s="57"/>
      <c r="I28" s="38"/>
      <c r="J28" s="39"/>
      <c r="K28" s="42"/>
      <c r="L28" s="64"/>
      <c r="M28" s="32" t="str">
        <f t="shared" si="2"/>
        <v/>
      </c>
      <c r="N28" s="49" t="str">
        <f t="shared" si="1"/>
        <v/>
      </c>
      <c r="O28" s="2" t="str">
        <f t="shared" si="0"/>
        <v/>
      </c>
    </row>
    <row r="29" spans="1:17" ht="21" customHeight="1" x14ac:dyDescent="0.15">
      <c r="A29" s="18"/>
      <c r="B29" s="18"/>
      <c r="C29" s="66"/>
      <c r="D29" s="22"/>
      <c r="E29" s="18"/>
      <c r="F29" s="35"/>
      <c r="G29" s="24"/>
      <c r="H29" s="52"/>
      <c r="I29" s="37"/>
      <c r="J29" s="53"/>
      <c r="K29" s="43"/>
      <c r="L29" s="63"/>
      <c r="M29" s="31" t="str">
        <f t="shared" si="2"/>
        <v/>
      </c>
      <c r="N29" s="54" t="str">
        <f t="shared" si="1"/>
        <v/>
      </c>
      <c r="O29" s="2" t="str">
        <f t="shared" si="0"/>
        <v/>
      </c>
    </row>
    <row r="30" spans="1:17" ht="21" customHeight="1" x14ac:dyDescent="0.15">
      <c r="A30" s="16"/>
      <c r="B30" s="16"/>
      <c r="C30" s="67"/>
      <c r="D30" s="17"/>
      <c r="E30" s="16"/>
      <c r="F30" s="20"/>
      <c r="G30" s="25"/>
      <c r="H30" s="57"/>
      <c r="I30" s="38"/>
      <c r="J30" s="39"/>
      <c r="K30" s="42"/>
      <c r="L30" s="64"/>
      <c r="M30" s="32" t="str">
        <f t="shared" si="2"/>
        <v/>
      </c>
      <c r="N30" s="49" t="str">
        <f t="shared" si="1"/>
        <v/>
      </c>
      <c r="O30" s="2" t="str">
        <f t="shared" si="0"/>
        <v/>
      </c>
    </row>
    <row r="31" spans="1:17" ht="21" customHeight="1" x14ac:dyDescent="0.15">
      <c r="A31" s="18"/>
      <c r="B31" s="18"/>
      <c r="C31" s="66"/>
      <c r="D31" s="22"/>
      <c r="E31" s="18"/>
      <c r="F31" s="35"/>
      <c r="G31" s="24"/>
      <c r="H31" s="52"/>
      <c r="I31" s="37"/>
      <c r="J31" s="53"/>
      <c r="K31" s="43"/>
      <c r="L31" s="63"/>
      <c r="M31" s="31" t="str">
        <f t="shared" si="2"/>
        <v/>
      </c>
      <c r="N31" s="54" t="str">
        <f t="shared" si="1"/>
        <v/>
      </c>
      <c r="O31" s="2" t="str">
        <f t="shared" si="0"/>
        <v/>
      </c>
    </row>
    <row r="32" spans="1:17" ht="21" customHeight="1" x14ac:dyDescent="0.15">
      <c r="A32" s="16"/>
      <c r="B32" s="16"/>
      <c r="C32" s="67"/>
      <c r="D32" s="17"/>
      <c r="E32" s="16"/>
      <c r="F32" s="20"/>
      <c r="G32" s="25"/>
      <c r="H32" s="57"/>
      <c r="I32" s="38"/>
      <c r="J32" s="39"/>
      <c r="K32" s="42"/>
      <c r="L32" s="64"/>
      <c r="M32" s="32" t="str">
        <f t="shared" si="2"/>
        <v/>
      </c>
      <c r="N32" s="49" t="str">
        <f t="shared" si="1"/>
        <v/>
      </c>
      <c r="O32" s="2" t="str">
        <f t="shared" si="0"/>
        <v/>
      </c>
    </row>
    <row r="33" spans="1:18" ht="21" customHeight="1" x14ac:dyDescent="0.15">
      <c r="A33" s="18"/>
      <c r="B33" s="18"/>
      <c r="C33" s="66"/>
      <c r="D33" s="22"/>
      <c r="E33" s="18"/>
      <c r="F33" s="35"/>
      <c r="G33" s="24"/>
      <c r="H33" s="52"/>
      <c r="I33" s="37"/>
      <c r="J33" s="53"/>
      <c r="K33" s="43"/>
      <c r="L33" s="63"/>
      <c r="M33" s="31" t="str">
        <f t="shared" si="2"/>
        <v/>
      </c>
      <c r="N33" s="54" t="str">
        <f t="shared" si="1"/>
        <v/>
      </c>
      <c r="O33" s="2" t="str">
        <f t="shared" si="0"/>
        <v/>
      </c>
    </row>
    <row r="34" spans="1:18" ht="21" customHeight="1" x14ac:dyDescent="0.15">
      <c r="A34" s="16"/>
      <c r="B34" s="16"/>
      <c r="C34" s="67"/>
      <c r="D34" s="17"/>
      <c r="E34" s="16"/>
      <c r="F34" s="20"/>
      <c r="G34" s="25"/>
      <c r="H34" s="57"/>
      <c r="I34" s="38"/>
      <c r="J34" s="39"/>
      <c r="K34" s="42"/>
      <c r="L34" s="64"/>
      <c r="M34" s="32" t="str">
        <f t="shared" si="2"/>
        <v/>
      </c>
      <c r="N34" s="49" t="str">
        <f t="shared" si="1"/>
        <v/>
      </c>
      <c r="O34" s="2" t="str">
        <f t="shared" si="0"/>
        <v/>
      </c>
    </row>
    <row r="35" spans="1:18" ht="21" customHeight="1" x14ac:dyDescent="0.15">
      <c r="A35" s="18"/>
      <c r="B35" s="18"/>
      <c r="C35" s="66"/>
      <c r="D35" s="22"/>
      <c r="E35" s="18"/>
      <c r="F35" s="35"/>
      <c r="G35" s="24"/>
      <c r="H35" s="52"/>
      <c r="I35" s="37"/>
      <c r="J35" s="53"/>
      <c r="K35" s="43"/>
      <c r="L35" s="63"/>
      <c r="M35" s="31" t="str">
        <f t="shared" si="2"/>
        <v/>
      </c>
      <c r="N35" s="54" t="str">
        <f t="shared" si="1"/>
        <v/>
      </c>
      <c r="O35" s="2" t="str">
        <f t="shared" si="0"/>
        <v/>
      </c>
    </row>
    <row r="36" spans="1:18" ht="21" customHeight="1" x14ac:dyDescent="0.15">
      <c r="A36" s="16"/>
      <c r="B36" s="16"/>
      <c r="C36" s="67"/>
      <c r="D36" s="17"/>
      <c r="E36" s="16"/>
      <c r="F36" s="20"/>
      <c r="G36" s="25"/>
      <c r="H36" s="57"/>
      <c r="I36" s="38"/>
      <c r="J36" s="39"/>
      <c r="K36" s="42"/>
      <c r="L36" s="64"/>
      <c r="M36" s="32" t="str">
        <f t="shared" si="2"/>
        <v/>
      </c>
      <c r="N36" s="49" t="str">
        <f t="shared" si="1"/>
        <v/>
      </c>
      <c r="O36" s="2" t="str">
        <f t="shared" si="0"/>
        <v/>
      </c>
    </row>
    <row r="37" spans="1:18" ht="21" customHeight="1" x14ac:dyDescent="0.15">
      <c r="A37" s="18"/>
      <c r="B37" s="18"/>
      <c r="C37" s="66"/>
      <c r="D37" s="22"/>
      <c r="E37" s="18"/>
      <c r="F37" s="35"/>
      <c r="G37" s="24"/>
      <c r="H37" s="52"/>
      <c r="I37" s="37"/>
      <c r="J37" s="53"/>
      <c r="K37" s="43"/>
      <c r="L37" s="63"/>
      <c r="M37" s="31" t="str">
        <f t="shared" si="2"/>
        <v/>
      </c>
      <c r="N37" s="54" t="str">
        <f t="shared" si="1"/>
        <v/>
      </c>
      <c r="O37" s="2" t="str">
        <f t="shared" si="0"/>
        <v/>
      </c>
    </row>
    <row r="38" spans="1:18" ht="21" customHeight="1" x14ac:dyDescent="0.15">
      <c r="A38" s="16"/>
      <c r="B38" s="16"/>
      <c r="C38" s="67"/>
      <c r="D38" s="17"/>
      <c r="E38" s="16"/>
      <c r="F38" s="20"/>
      <c r="G38" s="25"/>
      <c r="H38" s="57"/>
      <c r="I38" s="38"/>
      <c r="J38" s="39"/>
      <c r="K38" s="42"/>
      <c r="L38" s="64"/>
      <c r="M38" s="32" t="str">
        <f t="shared" si="2"/>
        <v/>
      </c>
      <c r="N38" s="49" t="str">
        <f t="shared" si="1"/>
        <v/>
      </c>
      <c r="O38" s="2" t="str">
        <f t="shared" si="0"/>
        <v/>
      </c>
    </row>
    <row r="39" spans="1:18" ht="21" customHeight="1" x14ac:dyDescent="0.15">
      <c r="A39" s="18"/>
      <c r="B39" s="18"/>
      <c r="C39" s="66"/>
      <c r="D39" s="22"/>
      <c r="E39" s="18"/>
      <c r="F39" s="35"/>
      <c r="G39" s="24"/>
      <c r="H39" s="52"/>
      <c r="I39" s="37"/>
      <c r="J39" s="53"/>
      <c r="K39" s="43"/>
      <c r="L39" s="63"/>
      <c r="M39" s="31" t="str">
        <f t="shared" si="2"/>
        <v/>
      </c>
      <c r="N39" s="54" t="str">
        <f t="shared" si="1"/>
        <v/>
      </c>
      <c r="O39" s="2" t="str">
        <f t="shared" si="0"/>
        <v/>
      </c>
    </row>
    <row r="40" spans="1:18" ht="21" customHeight="1" x14ac:dyDescent="0.15">
      <c r="A40" s="16"/>
      <c r="B40" s="16"/>
      <c r="C40" s="67"/>
      <c r="D40" s="17"/>
      <c r="E40" s="16"/>
      <c r="F40" s="20"/>
      <c r="G40" s="25"/>
      <c r="H40" s="57"/>
      <c r="I40" s="38"/>
      <c r="J40" s="39"/>
      <c r="K40" s="42"/>
      <c r="L40" s="64"/>
      <c r="M40" s="32" t="str">
        <f t="shared" si="2"/>
        <v/>
      </c>
      <c r="N40" s="49" t="str">
        <f t="shared" si="1"/>
        <v/>
      </c>
      <c r="O40" s="2" t="str">
        <f t="shared" si="0"/>
        <v/>
      </c>
      <c r="R40" s="44"/>
    </row>
    <row r="41" spans="1:18" ht="21" customHeight="1" x14ac:dyDescent="0.15">
      <c r="A41" s="18"/>
      <c r="B41" s="18"/>
      <c r="C41" s="66"/>
      <c r="D41" s="22"/>
      <c r="E41" s="18"/>
      <c r="F41" s="35"/>
      <c r="G41" s="24"/>
      <c r="H41" s="52"/>
      <c r="I41" s="37"/>
      <c r="J41" s="53"/>
      <c r="K41" s="43"/>
      <c r="L41" s="63"/>
      <c r="M41" s="31" t="str">
        <f t="shared" si="2"/>
        <v/>
      </c>
      <c r="N41" s="54" t="str">
        <f t="shared" si="1"/>
        <v/>
      </c>
      <c r="O41" s="2" t="str">
        <f t="shared" si="0"/>
        <v/>
      </c>
      <c r="R41" s="44"/>
    </row>
    <row r="42" spans="1:18" ht="21" customHeight="1" x14ac:dyDescent="0.15">
      <c r="A42" s="16"/>
      <c r="B42" s="16"/>
      <c r="C42" s="67"/>
      <c r="D42" s="17"/>
      <c r="E42" s="16"/>
      <c r="F42" s="20"/>
      <c r="G42" s="25"/>
      <c r="H42" s="57"/>
      <c r="I42" s="38"/>
      <c r="J42" s="39"/>
      <c r="K42" s="42"/>
      <c r="L42" s="64"/>
      <c r="M42" s="32" t="str">
        <f t="shared" si="2"/>
        <v/>
      </c>
      <c r="N42" s="49" t="str">
        <f t="shared" si="1"/>
        <v/>
      </c>
      <c r="O42" s="2" t="str">
        <f t="shared" si="0"/>
        <v/>
      </c>
      <c r="R42" s="44"/>
    </row>
    <row r="43" spans="1:18" ht="21" customHeight="1" x14ac:dyDescent="0.15">
      <c r="A43" s="18"/>
      <c r="B43" s="18"/>
      <c r="C43" s="66"/>
      <c r="D43" s="22"/>
      <c r="E43" s="18"/>
      <c r="F43" s="35"/>
      <c r="G43" s="24"/>
      <c r="H43" s="52"/>
      <c r="I43" s="37"/>
      <c r="J43" s="53"/>
      <c r="K43" s="43"/>
      <c r="L43" s="63"/>
      <c r="M43" s="31" t="str">
        <f t="shared" si="2"/>
        <v/>
      </c>
      <c r="N43" s="54" t="str">
        <f t="shared" si="1"/>
        <v/>
      </c>
      <c r="O43" s="2" t="str">
        <f t="shared" si="0"/>
        <v/>
      </c>
      <c r="R43" s="44"/>
    </row>
    <row r="44" spans="1:18" ht="21" customHeight="1" x14ac:dyDescent="0.15">
      <c r="A44" s="16"/>
      <c r="B44" s="16"/>
      <c r="C44" s="67"/>
      <c r="D44" s="17"/>
      <c r="E44" s="16"/>
      <c r="F44" s="20"/>
      <c r="G44" s="25"/>
      <c r="H44" s="57"/>
      <c r="I44" s="38"/>
      <c r="J44" s="39"/>
      <c r="K44" s="42"/>
      <c r="L44" s="64"/>
      <c r="M44" s="32" t="str">
        <f t="shared" si="2"/>
        <v/>
      </c>
      <c r="N44" s="49" t="str">
        <f t="shared" si="1"/>
        <v/>
      </c>
      <c r="O44" s="2" t="str">
        <f t="shared" si="0"/>
        <v/>
      </c>
      <c r="R44" s="44"/>
    </row>
    <row r="45" spans="1:18" ht="21" customHeight="1" x14ac:dyDescent="0.15">
      <c r="A45" s="18"/>
      <c r="B45" s="18"/>
      <c r="C45" s="66"/>
      <c r="D45" s="22"/>
      <c r="E45" s="18"/>
      <c r="F45" s="35"/>
      <c r="G45" s="24"/>
      <c r="H45" s="52"/>
      <c r="I45" s="37"/>
      <c r="J45" s="53"/>
      <c r="K45" s="43"/>
      <c r="L45" s="63"/>
      <c r="M45" s="31" t="str">
        <f t="shared" si="2"/>
        <v/>
      </c>
      <c r="N45" s="54" t="str">
        <f t="shared" si="1"/>
        <v/>
      </c>
      <c r="O45" s="2" t="str">
        <f t="shared" si="0"/>
        <v/>
      </c>
    </row>
    <row r="46" spans="1:18" ht="21" customHeight="1" x14ac:dyDescent="0.15">
      <c r="A46" s="16"/>
      <c r="B46" s="16"/>
      <c r="C46" s="67"/>
      <c r="D46" s="17"/>
      <c r="E46" s="16"/>
      <c r="F46" s="20"/>
      <c r="G46" s="25"/>
      <c r="H46" s="57"/>
      <c r="I46" s="38"/>
      <c r="J46" s="39"/>
      <c r="K46" s="42"/>
      <c r="L46" s="64"/>
      <c r="M46" s="32" t="str">
        <f t="shared" si="2"/>
        <v/>
      </c>
      <c r="N46" s="49" t="str">
        <f t="shared" si="1"/>
        <v/>
      </c>
      <c r="O46" s="2" t="str">
        <f t="shared" si="0"/>
        <v/>
      </c>
      <c r="R46" s="44"/>
    </row>
    <row r="47" spans="1:18" ht="21" customHeight="1" x14ac:dyDescent="0.15">
      <c r="A47" s="18"/>
      <c r="B47" s="18"/>
      <c r="C47" s="66"/>
      <c r="D47" s="22"/>
      <c r="E47" s="18"/>
      <c r="F47" s="35"/>
      <c r="G47" s="24"/>
      <c r="H47" s="52"/>
      <c r="I47" s="37"/>
      <c r="J47" s="53"/>
      <c r="K47" s="43"/>
      <c r="L47" s="63"/>
      <c r="M47" s="31" t="str">
        <f t="shared" si="2"/>
        <v/>
      </c>
      <c r="N47" s="54" t="str">
        <f t="shared" si="1"/>
        <v/>
      </c>
      <c r="O47" s="2" t="str">
        <f t="shared" si="0"/>
        <v/>
      </c>
    </row>
    <row r="48" spans="1:18" ht="21" customHeight="1" x14ac:dyDescent="0.15">
      <c r="A48" s="16"/>
      <c r="B48" s="16"/>
      <c r="C48" s="67"/>
      <c r="D48" s="17"/>
      <c r="E48" s="16"/>
      <c r="F48" s="20"/>
      <c r="G48" s="25"/>
      <c r="H48" s="57"/>
      <c r="I48" s="38"/>
      <c r="J48" s="39"/>
      <c r="K48" s="42"/>
      <c r="L48" s="64"/>
      <c r="M48" s="32" t="str">
        <f t="shared" si="2"/>
        <v/>
      </c>
      <c r="N48" s="49" t="str">
        <f t="shared" si="1"/>
        <v/>
      </c>
      <c r="O48" s="2" t="str">
        <f t="shared" si="0"/>
        <v/>
      </c>
    </row>
    <row r="49" spans="1:18" ht="21" customHeight="1" x14ac:dyDescent="0.15">
      <c r="A49" s="18"/>
      <c r="B49" s="18"/>
      <c r="C49" s="66"/>
      <c r="D49" s="22"/>
      <c r="E49" s="18"/>
      <c r="F49" s="35"/>
      <c r="G49" s="24"/>
      <c r="H49" s="52"/>
      <c r="I49" s="37"/>
      <c r="J49" s="53"/>
      <c r="K49" s="43"/>
      <c r="L49" s="63"/>
      <c r="M49" s="31" t="str">
        <f t="shared" si="2"/>
        <v/>
      </c>
      <c r="N49" s="54" t="str">
        <f t="shared" si="1"/>
        <v/>
      </c>
      <c r="O49" s="2" t="str">
        <f t="shared" si="0"/>
        <v/>
      </c>
    </row>
    <row r="50" spans="1:18" ht="21" customHeight="1" x14ac:dyDescent="0.15">
      <c r="A50" s="16"/>
      <c r="B50" s="16"/>
      <c r="C50" s="67"/>
      <c r="D50" s="17"/>
      <c r="E50" s="16"/>
      <c r="F50" s="20"/>
      <c r="G50" s="25"/>
      <c r="H50" s="57"/>
      <c r="I50" s="38"/>
      <c r="J50" s="39"/>
      <c r="K50" s="42"/>
      <c r="L50" s="64"/>
      <c r="M50" s="32" t="str">
        <f t="shared" si="2"/>
        <v/>
      </c>
      <c r="N50" s="49" t="str">
        <f t="shared" si="1"/>
        <v/>
      </c>
      <c r="O50" s="2" t="str">
        <f t="shared" si="0"/>
        <v/>
      </c>
    </row>
    <row r="51" spans="1:18" ht="21" customHeight="1" x14ac:dyDescent="0.15">
      <c r="A51" s="18"/>
      <c r="B51" s="18"/>
      <c r="C51" s="66"/>
      <c r="D51" s="22"/>
      <c r="E51" s="18"/>
      <c r="F51" s="35"/>
      <c r="G51" s="24"/>
      <c r="H51" s="52"/>
      <c r="I51" s="37"/>
      <c r="J51" s="53"/>
      <c r="K51" s="43"/>
      <c r="L51" s="63"/>
      <c r="M51" s="31" t="str">
        <f t="shared" si="2"/>
        <v/>
      </c>
      <c r="N51" s="54" t="str">
        <f t="shared" si="1"/>
        <v/>
      </c>
      <c r="O51" s="2" t="str">
        <f t="shared" si="0"/>
        <v/>
      </c>
    </row>
    <row r="52" spans="1:18" ht="21" customHeight="1" x14ac:dyDescent="0.15">
      <c r="A52" s="16"/>
      <c r="B52" s="16"/>
      <c r="C52" s="67"/>
      <c r="D52" s="17"/>
      <c r="E52" s="16"/>
      <c r="F52" s="20"/>
      <c r="G52" s="25"/>
      <c r="H52" s="57"/>
      <c r="I52" s="38"/>
      <c r="J52" s="39"/>
      <c r="K52" s="42"/>
      <c r="L52" s="64"/>
      <c r="M52" s="32" t="str">
        <f t="shared" si="2"/>
        <v/>
      </c>
      <c r="N52" s="49" t="str">
        <f t="shared" si="1"/>
        <v/>
      </c>
      <c r="O52" s="2" t="str">
        <f t="shared" si="0"/>
        <v/>
      </c>
      <c r="R52" s="44"/>
    </row>
    <row r="53" spans="1:18" ht="21" customHeight="1" x14ac:dyDescent="0.15">
      <c r="A53" s="18"/>
      <c r="B53" s="18"/>
      <c r="C53" s="66"/>
      <c r="D53" s="22"/>
      <c r="E53" s="18"/>
      <c r="F53" s="35"/>
      <c r="G53" s="24"/>
      <c r="H53" s="52"/>
      <c r="I53" s="37"/>
      <c r="J53" s="53"/>
      <c r="K53" s="43"/>
      <c r="L53" s="63"/>
      <c r="M53" s="31" t="str">
        <f t="shared" si="2"/>
        <v/>
      </c>
      <c r="N53" s="54" t="str">
        <f t="shared" si="1"/>
        <v/>
      </c>
      <c r="O53" s="2" t="str">
        <f t="shared" si="0"/>
        <v/>
      </c>
      <c r="R53" s="44"/>
    </row>
    <row r="54" spans="1:18" ht="21" customHeight="1" x14ac:dyDescent="0.15">
      <c r="A54" s="16"/>
      <c r="B54" s="16"/>
      <c r="C54" s="67"/>
      <c r="D54" s="17"/>
      <c r="E54" s="16"/>
      <c r="F54" s="20"/>
      <c r="G54" s="25"/>
      <c r="H54" s="57"/>
      <c r="I54" s="38"/>
      <c r="J54" s="39"/>
      <c r="K54" s="42"/>
      <c r="L54" s="64"/>
      <c r="M54" s="32" t="str">
        <f t="shared" si="2"/>
        <v/>
      </c>
      <c r="N54" s="49" t="str">
        <f t="shared" si="1"/>
        <v/>
      </c>
      <c r="O54" s="2" t="str">
        <f t="shared" si="0"/>
        <v/>
      </c>
      <c r="R54" s="44"/>
    </row>
    <row r="55" spans="1:18" ht="21" customHeight="1" x14ac:dyDescent="0.15">
      <c r="A55" s="18"/>
      <c r="B55" s="18"/>
      <c r="C55" s="66"/>
      <c r="D55" s="22"/>
      <c r="E55" s="18"/>
      <c r="F55" s="35"/>
      <c r="G55" s="24"/>
      <c r="H55" s="52"/>
      <c r="I55" s="37"/>
      <c r="J55" s="53"/>
      <c r="K55" s="43"/>
      <c r="L55" s="63"/>
      <c r="M55" s="31" t="str">
        <f t="shared" si="2"/>
        <v/>
      </c>
      <c r="N55" s="54" t="str">
        <f t="shared" si="1"/>
        <v/>
      </c>
      <c r="O55" s="2" t="str">
        <f t="shared" si="0"/>
        <v/>
      </c>
      <c r="R55" s="44"/>
    </row>
    <row r="56" spans="1:18" ht="21" customHeight="1" x14ac:dyDescent="0.15">
      <c r="A56" s="16"/>
      <c r="B56" s="16"/>
      <c r="C56" s="67"/>
      <c r="D56" s="17"/>
      <c r="E56" s="16"/>
      <c r="F56" s="20"/>
      <c r="G56" s="25"/>
      <c r="H56" s="57"/>
      <c r="I56" s="38"/>
      <c r="J56" s="39"/>
      <c r="K56" s="42"/>
      <c r="L56" s="64"/>
      <c r="M56" s="32" t="str">
        <f t="shared" si="2"/>
        <v/>
      </c>
      <c r="N56" s="49" t="str">
        <f t="shared" si="1"/>
        <v/>
      </c>
      <c r="O56" s="2" t="str">
        <f t="shared" si="0"/>
        <v/>
      </c>
      <c r="R56" s="44"/>
    </row>
    <row r="57" spans="1:18" ht="21" customHeight="1" x14ac:dyDescent="0.15">
      <c r="A57" s="18"/>
      <c r="B57" s="18"/>
      <c r="C57" s="66"/>
      <c r="D57" s="22"/>
      <c r="E57" s="18"/>
      <c r="F57" s="35"/>
      <c r="G57" s="24"/>
      <c r="H57" s="52"/>
      <c r="I57" s="37"/>
      <c r="J57" s="53"/>
      <c r="K57" s="43"/>
      <c r="L57" s="63"/>
      <c r="M57" s="31" t="str">
        <f t="shared" si="2"/>
        <v/>
      </c>
      <c r="N57" s="54" t="str">
        <f t="shared" si="1"/>
        <v/>
      </c>
      <c r="O57" s="2" t="str">
        <f t="shared" si="0"/>
        <v/>
      </c>
      <c r="R57" s="44"/>
    </row>
    <row r="58" spans="1:18" ht="21" customHeight="1" x14ac:dyDescent="0.15">
      <c r="A58" s="16"/>
      <c r="B58" s="16"/>
      <c r="C58" s="67"/>
      <c r="D58" s="17"/>
      <c r="E58" s="16"/>
      <c r="F58" s="20"/>
      <c r="G58" s="25"/>
      <c r="H58" s="57"/>
      <c r="I58" s="38"/>
      <c r="J58" s="39"/>
      <c r="K58" s="42"/>
      <c r="L58" s="64"/>
      <c r="M58" s="32" t="str">
        <f t="shared" si="2"/>
        <v/>
      </c>
      <c r="N58" s="49" t="str">
        <f t="shared" si="1"/>
        <v/>
      </c>
      <c r="O58" s="2" t="str">
        <f t="shared" si="0"/>
        <v/>
      </c>
      <c r="R58" s="44"/>
    </row>
    <row r="59" spans="1:18" ht="21" customHeight="1" x14ac:dyDescent="0.15">
      <c r="A59" s="18"/>
      <c r="B59" s="18"/>
      <c r="C59" s="66"/>
      <c r="D59" s="22"/>
      <c r="E59" s="18"/>
      <c r="F59" s="35"/>
      <c r="G59" s="24"/>
      <c r="H59" s="52"/>
      <c r="I59" s="37"/>
      <c r="J59" s="53"/>
      <c r="K59" s="43"/>
      <c r="L59" s="63"/>
      <c r="M59" s="31" t="str">
        <f t="shared" si="2"/>
        <v/>
      </c>
      <c r="N59" s="54" t="str">
        <f t="shared" si="1"/>
        <v/>
      </c>
      <c r="O59" s="2" t="str">
        <f t="shared" si="0"/>
        <v/>
      </c>
      <c r="R59" s="44"/>
    </row>
    <row r="60" spans="1:18" ht="21" customHeight="1" x14ac:dyDescent="0.15">
      <c r="A60" s="16"/>
      <c r="B60" s="16"/>
      <c r="C60" s="67"/>
      <c r="D60" s="17"/>
      <c r="E60" s="16"/>
      <c r="F60" s="20"/>
      <c r="G60" s="25"/>
      <c r="H60" s="57"/>
      <c r="I60" s="38"/>
      <c r="J60" s="39"/>
      <c r="K60" s="42"/>
      <c r="L60" s="64"/>
      <c r="M60" s="32" t="str">
        <f t="shared" si="2"/>
        <v/>
      </c>
      <c r="N60" s="49" t="str">
        <f t="shared" si="1"/>
        <v/>
      </c>
      <c r="O60" s="2" t="str">
        <f t="shared" si="0"/>
        <v/>
      </c>
      <c r="R60" s="44"/>
    </row>
    <row r="61" spans="1:18" ht="21" customHeight="1" x14ac:dyDescent="0.15">
      <c r="A61" s="18"/>
      <c r="B61" s="18"/>
      <c r="C61" s="66"/>
      <c r="D61" s="22"/>
      <c r="E61" s="18"/>
      <c r="F61" s="35"/>
      <c r="G61" s="24"/>
      <c r="H61" s="52"/>
      <c r="I61" s="37"/>
      <c r="J61" s="53"/>
      <c r="K61" s="43"/>
      <c r="L61" s="63"/>
      <c r="M61" s="31" t="str">
        <f t="shared" si="2"/>
        <v/>
      </c>
      <c r="N61" s="54" t="str">
        <f t="shared" si="1"/>
        <v/>
      </c>
      <c r="O61" s="2" t="str">
        <f t="shared" si="0"/>
        <v/>
      </c>
      <c r="R61" s="44"/>
    </row>
    <row r="62" spans="1:18" ht="21" customHeight="1" x14ac:dyDescent="0.15">
      <c r="A62" s="16"/>
      <c r="B62" s="16"/>
      <c r="C62" s="67"/>
      <c r="D62" s="17"/>
      <c r="E62" s="16"/>
      <c r="F62" s="20"/>
      <c r="G62" s="25"/>
      <c r="H62" s="57"/>
      <c r="I62" s="38"/>
      <c r="J62" s="39"/>
      <c r="K62" s="42"/>
      <c r="L62" s="64"/>
      <c r="M62" s="32" t="str">
        <f t="shared" si="2"/>
        <v/>
      </c>
      <c r="N62" s="49" t="str">
        <f t="shared" si="1"/>
        <v/>
      </c>
      <c r="O62" s="2" t="str">
        <f t="shared" si="0"/>
        <v/>
      </c>
      <c r="R62" s="44"/>
    </row>
    <row r="63" spans="1:18" ht="21" customHeight="1" x14ac:dyDescent="0.15">
      <c r="A63" s="18"/>
      <c r="B63" s="18"/>
      <c r="C63" s="66"/>
      <c r="D63" s="22"/>
      <c r="E63" s="18"/>
      <c r="F63" s="35"/>
      <c r="G63" s="24"/>
      <c r="H63" s="52"/>
      <c r="I63" s="37"/>
      <c r="J63" s="53"/>
      <c r="K63" s="43"/>
      <c r="L63" s="63"/>
      <c r="M63" s="31" t="str">
        <f t="shared" si="2"/>
        <v/>
      </c>
      <c r="N63" s="54" t="str">
        <f t="shared" si="1"/>
        <v/>
      </c>
      <c r="O63" s="2" t="str">
        <f t="shared" si="0"/>
        <v/>
      </c>
      <c r="R63" s="44"/>
    </row>
    <row r="64" spans="1:18" ht="21" customHeight="1" x14ac:dyDescent="0.15">
      <c r="A64" s="16"/>
      <c r="B64" s="16"/>
      <c r="C64" s="67"/>
      <c r="D64" s="17"/>
      <c r="E64" s="16"/>
      <c r="F64" s="20"/>
      <c r="G64" s="25"/>
      <c r="H64" s="57"/>
      <c r="I64" s="38"/>
      <c r="J64" s="39"/>
      <c r="K64" s="42"/>
      <c r="L64" s="64"/>
      <c r="M64" s="32" t="str">
        <f t="shared" si="2"/>
        <v/>
      </c>
      <c r="N64" s="49" t="str">
        <f t="shared" si="1"/>
        <v/>
      </c>
      <c r="O64" s="2" t="str">
        <f t="shared" si="0"/>
        <v/>
      </c>
      <c r="R64" s="44"/>
    </row>
    <row r="65" spans="1:18" ht="21" customHeight="1" x14ac:dyDescent="0.15">
      <c r="A65" s="18"/>
      <c r="B65" s="18"/>
      <c r="C65" s="66"/>
      <c r="D65" s="22"/>
      <c r="E65" s="18"/>
      <c r="F65" s="35"/>
      <c r="G65" s="24"/>
      <c r="H65" s="52"/>
      <c r="I65" s="37"/>
      <c r="J65" s="53"/>
      <c r="K65" s="43"/>
      <c r="L65" s="63"/>
      <c r="M65" s="31" t="str">
        <f t="shared" si="2"/>
        <v/>
      </c>
      <c r="N65" s="54" t="str">
        <f t="shared" si="1"/>
        <v/>
      </c>
      <c r="O65" s="2" t="str">
        <f t="shared" si="0"/>
        <v/>
      </c>
      <c r="R65" s="44"/>
    </row>
    <row r="66" spans="1:18" ht="21" customHeight="1" x14ac:dyDescent="0.15">
      <c r="A66" s="16"/>
      <c r="B66" s="16"/>
      <c r="C66" s="67"/>
      <c r="D66" s="17"/>
      <c r="E66" s="16"/>
      <c r="F66" s="20"/>
      <c r="G66" s="25"/>
      <c r="H66" s="57"/>
      <c r="I66" s="38"/>
      <c r="J66" s="39"/>
      <c r="K66" s="42"/>
      <c r="L66" s="64"/>
      <c r="M66" s="32" t="str">
        <f t="shared" si="2"/>
        <v/>
      </c>
      <c r="N66" s="49" t="str">
        <f t="shared" si="1"/>
        <v/>
      </c>
      <c r="O66" s="2" t="str">
        <f t="shared" si="0"/>
        <v/>
      </c>
    </row>
    <row r="67" spans="1:18" ht="21" customHeight="1" x14ac:dyDescent="0.15">
      <c r="A67" s="18"/>
      <c r="B67" s="18"/>
      <c r="C67" s="66"/>
      <c r="D67" s="22"/>
      <c r="E67" s="18"/>
      <c r="F67" s="35"/>
      <c r="G67" s="24"/>
      <c r="H67" s="52"/>
      <c r="I67" s="37"/>
      <c r="J67" s="53"/>
      <c r="K67" s="43"/>
      <c r="L67" s="63"/>
      <c r="M67" s="31" t="str">
        <f t="shared" si="2"/>
        <v/>
      </c>
      <c r="N67" s="54" t="str">
        <f t="shared" si="1"/>
        <v/>
      </c>
      <c r="O67" s="2" t="str">
        <f t="shared" si="0"/>
        <v/>
      </c>
    </row>
    <row r="68" spans="1:18" ht="21" customHeight="1" x14ac:dyDescent="0.15">
      <c r="A68" s="16"/>
      <c r="B68" s="16"/>
      <c r="C68" s="67"/>
      <c r="D68" s="17"/>
      <c r="E68" s="16"/>
      <c r="F68" s="20"/>
      <c r="G68" s="25"/>
      <c r="H68" s="57"/>
      <c r="I68" s="38"/>
      <c r="J68" s="39"/>
      <c r="K68" s="42"/>
      <c r="L68" s="64"/>
      <c r="M68" s="32" t="str">
        <f t="shared" si="2"/>
        <v/>
      </c>
      <c r="N68" s="49" t="str">
        <f t="shared" si="1"/>
        <v/>
      </c>
      <c r="O68" s="2" t="str">
        <f t="shared" ref="O68:O131" si="3">IF(C68="","",MONTH(C68))</f>
        <v/>
      </c>
    </row>
    <row r="69" spans="1:18" ht="21" customHeight="1" x14ac:dyDescent="0.15">
      <c r="A69" s="18"/>
      <c r="B69" s="18"/>
      <c r="C69" s="66"/>
      <c r="D69" s="22"/>
      <c r="E69" s="18"/>
      <c r="F69" s="35"/>
      <c r="G69" s="24"/>
      <c r="H69" s="52"/>
      <c r="I69" s="37"/>
      <c r="J69" s="53"/>
      <c r="K69" s="43"/>
      <c r="L69" s="63"/>
      <c r="M69" s="31" t="str">
        <f t="shared" si="2"/>
        <v/>
      </c>
      <c r="N69" s="54" t="str">
        <f t="shared" si="1"/>
        <v/>
      </c>
      <c r="O69" s="2" t="str">
        <f t="shared" si="3"/>
        <v/>
      </c>
    </row>
    <row r="70" spans="1:18" ht="21" customHeight="1" x14ac:dyDescent="0.15">
      <c r="A70" s="16"/>
      <c r="B70" s="16"/>
      <c r="C70" s="67"/>
      <c r="D70" s="17"/>
      <c r="E70" s="16"/>
      <c r="F70" s="20"/>
      <c r="G70" s="25"/>
      <c r="H70" s="57"/>
      <c r="I70" s="38"/>
      <c r="J70" s="39"/>
      <c r="K70" s="42"/>
      <c r="L70" s="64"/>
      <c r="M70" s="32" t="str">
        <f t="shared" si="2"/>
        <v/>
      </c>
      <c r="N70" s="49" t="str">
        <f t="shared" ref="N70:N133" si="4">IF(H70="","",N69+H70)</f>
        <v/>
      </c>
      <c r="O70" s="2" t="str">
        <f t="shared" si="3"/>
        <v/>
      </c>
    </row>
    <row r="71" spans="1:18" ht="21" customHeight="1" x14ac:dyDescent="0.15">
      <c r="A71" s="18"/>
      <c r="B71" s="18"/>
      <c r="C71" s="66"/>
      <c r="D71" s="22"/>
      <c r="E71" s="18"/>
      <c r="F71" s="35"/>
      <c r="G71" s="24"/>
      <c r="H71" s="52"/>
      <c r="I71" s="37"/>
      <c r="J71" s="53"/>
      <c r="K71" s="43"/>
      <c r="L71" s="63"/>
      <c r="M71" s="31" t="str">
        <f t="shared" ref="M71:M134" si="5">IF(H71="","",M70+H71)</f>
        <v/>
      </c>
      <c r="N71" s="54" t="str">
        <f t="shared" si="4"/>
        <v/>
      </c>
      <c r="O71" s="2" t="str">
        <f t="shared" si="3"/>
        <v/>
      </c>
    </row>
    <row r="72" spans="1:18" ht="21" customHeight="1" x14ac:dyDescent="0.15">
      <c r="A72" s="16"/>
      <c r="B72" s="16"/>
      <c r="C72" s="67"/>
      <c r="D72" s="17"/>
      <c r="E72" s="16"/>
      <c r="F72" s="20"/>
      <c r="G72" s="25"/>
      <c r="H72" s="57"/>
      <c r="I72" s="38"/>
      <c r="J72" s="39"/>
      <c r="K72" s="42"/>
      <c r="L72" s="64"/>
      <c r="M72" s="32" t="str">
        <f t="shared" si="5"/>
        <v/>
      </c>
      <c r="N72" s="49" t="str">
        <f t="shared" si="4"/>
        <v/>
      </c>
      <c r="O72" s="2" t="str">
        <f t="shared" si="3"/>
        <v/>
      </c>
    </row>
    <row r="73" spans="1:18" ht="21" customHeight="1" x14ac:dyDescent="0.15">
      <c r="A73" s="18"/>
      <c r="B73" s="18"/>
      <c r="C73" s="66"/>
      <c r="D73" s="22"/>
      <c r="E73" s="18"/>
      <c r="F73" s="35"/>
      <c r="G73" s="24"/>
      <c r="H73" s="52"/>
      <c r="I73" s="37"/>
      <c r="J73" s="53"/>
      <c r="K73" s="43"/>
      <c r="L73" s="63"/>
      <c r="M73" s="31" t="str">
        <f t="shared" si="5"/>
        <v/>
      </c>
      <c r="N73" s="54" t="str">
        <f t="shared" si="4"/>
        <v/>
      </c>
      <c r="O73" s="2" t="str">
        <f t="shared" si="3"/>
        <v/>
      </c>
    </row>
    <row r="74" spans="1:18" ht="21" customHeight="1" x14ac:dyDescent="0.15">
      <c r="A74" s="16"/>
      <c r="B74" s="16"/>
      <c r="C74" s="67"/>
      <c r="D74" s="17"/>
      <c r="E74" s="16"/>
      <c r="F74" s="20"/>
      <c r="G74" s="25"/>
      <c r="H74" s="57"/>
      <c r="I74" s="38"/>
      <c r="J74" s="39"/>
      <c r="K74" s="42"/>
      <c r="L74" s="64"/>
      <c r="M74" s="32" t="str">
        <f t="shared" si="5"/>
        <v/>
      </c>
      <c r="N74" s="49" t="str">
        <f t="shared" si="4"/>
        <v/>
      </c>
      <c r="O74" s="2" t="str">
        <f t="shared" si="3"/>
        <v/>
      </c>
    </row>
    <row r="75" spans="1:18" ht="21" customHeight="1" x14ac:dyDescent="0.15">
      <c r="A75" s="18"/>
      <c r="B75" s="18"/>
      <c r="C75" s="66"/>
      <c r="D75" s="22"/>
      <c r="E75" s="18"/>
      <c r="F75" s="35"/>
      <c r="G75" s="24"/>
      <c r="H75" s="52"/>
      <c r="I75" s="37"/>
      <c r="J75" s="53"/>
      <c r="K75" s="43"/>
      <c r="L75" s="63"/>
      <c r="M75" s="31" t="str">
        <f t="shared" si="5"/>
        <v/>
      </c>
      <c r="N75" s="54" t="str">
        <f t="shared" si="4"/>
        <v/>
      </c>
      <c r="O75" s="2" t="str">
        <f t="shared" si="3"/>
        <v/>
      </c>
      <c r="R75" s="44"/>
    </row>
    <row r="76" spans="1:18" ht="21" customHeight="1" x14ac:dyDescent="0.15">
      <c r="A76" s="16"/>
      <c r="B76" s="16"/>
      <c r="C76" s="67"/>
      <c r="D76" s="17"/>
      <c r="E76" s="16"/>
      <c r="F76" s="20"/>
      <c r="G76" s="25"/>
      <c r="H76" s="57"/>
      <c r="I76" s="38"/>
      <c r="J76" s="39"/>
      <c r="K76" s="42"/>
      <c r="L76" s="64"/>
      <c r="M76" s="32" t="str">
        <f t="shared" si="5"/>
        <v/>
      </c>
      <c r="N76" s="49" t="str">
        <f t="shared" si="4"/>
        <v/>
      </c>
      <c r="O76" s="2" t="str">
        <f t="shared" si="3"/>
        <v/>
      </c>
    </row>
    <row r="77" spans="1:18" ht="21" customHeight="1" x14ac:dyDescent="0.15">
      <c r="A77" s="18"/>
      <c r="B77" s="18"/>
      <c r="C77" s="66"/>
      <c r="D77" s="22"/>
      <c r="E77" s="18"/>
      <c r="F77" s="35"/>
      <c r="G77" s="24"/>
      <c r="H77" s="52"/>
      <c r="I77" s="37"/>
      <c r="J77" s="53"/>
      <c r="K77" s="43"/>
      <c r="L77" s="63"/>
      <c r="M77" s="31" t="str">
        <f t="shared" si="5"/>
        <v/>
      </c>
      <c r="N77" s="54" t="str">
        <f t="shared" si="4"/>
        <v/>
      </c>
      <c r="O77" s="2" t="str">
        <f t="shared" si="3"/>
        <v/>
      </c>
    </row>
    <row r="78" spans="1:18" ht="21" customHeight="1" x14ac:dyDescent="0.15">
      <c r="A78" s="16"/>
      <c r="B78" s="16"/>
      <c r="C78" s="67"/>
      <c r="D78" s="17"/>
      <c r="E78" s="16"/>
      <c r="F78" s="20"/>
      <c r="G78" s="25"/>
      <c r="H78" s="57"/>
      <c r="I78" s="38"/>
      <c r="J78" s="39"/>
      <c r="K78" s="42"/>
      <c r="L78" s="64"/>
      <c r="M78" s="32" t="str">
        <f t="shared" si="5"/>
        <v/>
      </c>
      <c r="N78" s="49" t="str">
        <f t="shared" si="4"/>
        <v/>
      </c>
      <c r="O78" s="2" t="str">
        <f t="shared" si="3"/>
        <v/>
      </c>
    </row>
    <row r="79" spans="1:18" ht="21" customHeight="1" x14ac:dyDescent="0.15">
      <c r="A79" s="18"/>
      <c r="B79" s="18"/>
      <c r="C79" s="66"/>
      <c r="D79" s="22"/>
      <c r="E79" s="18"/>
      <c r="F79" s="35"/>
      <c r="G79" s="24"/>
      <c r="H79" s="52"/>
      <c r="I79" s="37"/>
      <c r="J79" s="53"/>
      <c r="K79" s="43"/>
      <c r="L79" s="63"/>
      <c r="M79" s="31" t="str">
        <f t="shared" si="5"/>
        <v/>
      </c>
      <c r="N79" s="54" t="str">
        <f t="shared" si="4"/>
        <v/>
      </c>
      <c r="O79" s="2" t="str">
        <f t="shared" si="3"/>
        <v/>
      </c>
    </row>
    <row r="80" spans="1:18" ht="21" customHeight="1" x14ac:dyDescent="0.15">
      <c r="A80" s="16"/>
      <c r="B80" s="16"/>
      <c r="C80" s="67"/>
      <c r="D80" s="17"/>
      <c r="E80" s="16"/>
      <c r="F80" s="20"/>
      <c r="G80" s="25"/>
      <c r="H80" s="57"/>
      <c r="I80" s="38"/>
      <c r="J80" s="39"/>
      <c r="K80" s="42"/>
      <c r="L80" s="64"/>
      <c r="M80" s="32" t="str">
        <f t="shared" si="5"/>
        <v/>
      </c>
      <c r="N80" s="49" t="str">
        <f t="shared" si="4"/>
        <v/>
      </c>
      <c r="O80" s="2" t="str">
        <f t="shared" si="3"/>
        <v/>
      </c>
    </row>
    <row r="81" spans="1:18" ht="21" customHeight="1" x14ac:dyDescent="0.15">
      <c r="A81" s="18"/>
      <c r="B81" s="18"/>
      <c r="C81" s="66"/>
      <c r="D81" s="22"/>
      <c r="E81" s="18"/>
      <c r="F81" s="35"/>
      <c r="G81" s="24"/>
      <c r="H81" s="52"/>
      <c r="I81" s="37"/>
      <c r="J81" s="53"/>
      <c r="K81" s="43"/>
      <c r="L81" s="63"/>
      <c r="M81" s="31" t="str">
        <f t="shared" si="5"/>
        <v/>
      </c>
      <c r="N81" s="54" t="str">
        <f t="shared" si="4"/>
        <v/>
      </c>
      <c r="O81" s="2" t="str">
        <f t="shared" si="3"/>
        <v/>
      </c>
    </row>
    <row r="82" spans="1:18" ht="21" customHeight="1" x14ac:dyDescent="0.15">
      <c r="A82" s="16"/>
      <c r="B82" s="16"/>
      <c r="C82" s="67"/>
      <c r="D82" s="17"/>
      <c r="E82" s="16"/>
      <c r="F82" s="20"/>
      <c r="G82" s="25"/>
      <c r="H82" s="57"/>
      <c r="I82" s="38"/>
      <c r="J82" s="39"/>
      <c r="K82" s="42"/>
      <c r="L82" s="64"/>
      <c r="M82" s="32" t="str">
        <f t="shared" si="5"/>
        <v/>
      </c>
      <c r="N82" s="49" t="str">
        <f t="shared" si="4"/>
        <v/>
      </c>
      <c r="O82" s="2" t="str">
        <f t="shared" si="3"/>
        <v/>
      </c>
    </row>
    <row r="83" spans="1:18" ht="21" customHeight="1" x14ac:dyDescent="0.15">
      <c r="A83" s="18"/>
      <c r="B83" s="18"/>
      <c r="C83" s="66"/>
      <c r="D83" s="22"/>
      <c r="E83" s="18"/>
      <c r="F83" s="35"/>
      <c r="G83" s="24"/>
      <c r="H83" s="52"/>
      <c r="I83" s="37"/>
      <c r="J83" s="53"/>
      <c r="K83" s="43"/>
      <c r="L83" s="63"/>
      <c r="M83" s="31" t="str">
        <f t="shared" si="5"/>
        <v/>
      </c>
      <c r="N83" s="54" t="str">
        <f t="shared" si="4"/>
        <v/>
      </c>
      <c r="O83" s="2" t="str">
        <f t="shared" si="3"/>
        <v/>
      </c>
    </row>
    <row r="84" spans="1:18" ht="21" customHeight="1" x14ac:dyDescent="0.15">
      <c r="A84" s="16"/>
      <c r="B84" s="16"/>
      <c r="C84" s="67"/>
      <c r="D84" s="17"/>
      <c r="E84" s="16"/>
      <c r="F84" s="20"/>
      <c r="G84" s="25"/>
      <c r="H84" s="57"/>
      <c r="I84" s="38"/>
      <c r="J84" s="39"/>
      <c r="K84" s="42"/>
      <c r="L84" s="64"/>
      <c r="M84" s="32" t="str">
        <f t="shared" si="5"/>
        <v/>
      </c>
      <c r="N84" s="49" t="str">
        <f t="shared" si="4"/>
        <v/>
      </c>
      <c r="O84" s="2" t="str">
        <f t="shared" si="3"/>
        <v/>
      </c>
      <c r="R84" s="44"/>
    </row>
    <row r="85" spans="1:18" ht="21" customHeight="1" x14ac:dyDescent="0.15">
      <c r="A85" s="18"/>
      <c r="B85" s="18"/>
      <c r="C85" s="66"/>
      <c r="D85" s="22"/>
      <c r="E85" s="18"/>
      <c r="F85" s="35"/>
      <c r="G85" s="24"/>
      <c r="H85" s="52"/>
      <c r="I85" s="37"/>
      <c r="J85" s="53"/>
      <c r="K85" s="43"/>
      <c r="L85" s="63"/>
      <c r="M85" s="31" t="str">
        <f t="shared" si="5"/>
        <v/>
      </c>
      <c r="N85" s="54" t="str">
        <f t="shared" si="4"/>
        <v/>
      </c>
      <c r="O85" s="2" t="str">
        <f t="shared" si="3"/>
        <v/>
      </c>
    </row>
    <row r="86" spans="1:18" ht="21" customHeight="1" x14ac:dyDescent="0.15">
      <c r="A86" s="16"/>
      <c r="B86" s="16"/>
      <c r="C86" s="67"/>
      <c r="D86" s="17"/>
      <c r="E86" s="16"/>
      <c r="F86" s="20"/>
      <c r="G86" s="25"/>
      <c r="H86" s="57"/>
      <c r="I86" s="38"/>
      <c r="J86" s="39"/>
      <c r="K86" s="42"/>
      <c r="L86" s="64"/>
      <c r="M86" s="32" t="str">
        <f t="shared" si="5"/>
        <v/>
      </c>
      <c r="N86" s="49" t="str">
        <f t="shared" si="4"/>
        <v/>
      </c>
      <c r="O86" s="2" t="str">
        <f t="shared" si="3"/>
        <v/>
      </c>
    </row>
    <row r="87" spans="1:18" ht="21" customHeight="1" x14ac:dyDescent="0.15">
      <c r="A87" s="18"/>
      <c r="B87" s="18"/>
      <c r="C87" s="66"/>
      <c r="D87" s="22"/>
      <c r="E87" s="18"/>
      <c r="F87" s="35"/>
      <c r="G87" s="24"/>
      <c r="H87" s="52"/>
      <c r="I87" s="37"/>
      <c r="J87" s="53"/>
      <c r="K87" s="43"/>
      <c r="L87" s="78"/>
      <c r="M87" s="31" t="str">
        <f t="shared" si="5"/>
        <v/>
      </c>
      <c r="N87" s="54" t="str">
        <f t="shared" si="4"/>
        <v/>
      </c>
      <c r="O87" s="2" t="str">
        <f t="shared" si="3"/>
        <v/>
      </c>
    </row>
    <row r="88" spans="1:18" ht="21" customHeight="1" x14ac:dyDescent="0.15">
      <c r="A88" s="16"/>
      <c r="B88" s="16"/>
      <c r="C88" s="67"/>
      <c r="D88" s="17"/>
      <c r="E88" s="16"/>
      <c r="F88" s="20"/>
      <c r="G88" s="25"/>
      <c r="H88" s="57"/>
      <c r="I88" s="38"/>
      <c r="J88" s="39"/>
      <c r="K88" s="42"/>
      <c r="L88" s="64"/>
      <c r="M88" s="32" t="str">
        <f t="shared" si="5"/>
        <v/>
      </c>
      <c r="N88" s="49" t="str">
        <f t="shared" si="4"/>
        <v/>
      </c>
      <c r="O88" s="2" t="str">
        <f t="shared" si="3"/>
        <v/>
      </c>
    </row>
    <row r="89" spans="1:18" ht="21" customHeight="1" x14ac:dyDescent="0.15">
      <c r="A89" s="18"/>
      <c r="B89" s="18"/>
      <c r="C89" s="66"/>
      <c r="D89" s="22"/>
      <c r="E89" s="18"/>
      <c r="F89" s="35"/>
      <c r="G89" s="24"/>
      <c r="H89" s="52"/>
      <c r="I89" s="37"/>
      <c r="J89" s="53"/>
      <c r="K89" s="43"/>
      <c r="L89" s="63"/>
      <c r="M89" s="31" t="str">
        <f t="shared" si="5"/>
        <v/>
      </c>
      <c r="N89" s="54" t="str">
        <f t="shared" si="4"/>
        <v/>
      </c>
      <c r="O89" s="2" t="str">
        <f t="shared" si="3"/>
        <v/>
      </c>
    </row>
    <row r="90" spans="1:18" ht="21" customHeight="1" x14ac:dyDescent="0.15">
      <c r="A90" s="16"/>
      <c r="B90" s="16"/>
      <c r="C90" s="67"/>
      <c r="D90" s="17"/>
      <c r="E90" s="16"/>
      <c r="F90" s="20"/>
      <c r="G90" s="25"/>
      <c r="H90" s="57"/>
      <c r="I90" s="38"/>
      <c r="J90" s="39"/>
      <c r="K90" s="42"/>
      <c r="L90" s="64"/>
      <c r="M90" s="32" t="str">
        <f t="shared" si="5"/>
        <v/>
      </c>
      <c r="N90" s="49" t="str">
        <f t="shared" si="4"/>
        <v/>
      </c>
      <c r="O90" s="2" t="str">
        <f t="shared" si="3"/>
        <v/>
      </c>
    </row>
    <row r="91" spans="1:18" ht="21" customHeight="1" x14ac:dyDescent="0.15">
      <c r="A91" s="18"/>
      <c r="B91" s="18"/>
      <c r="C91" s="66"/>
      <c r="D91" s="22"/>
      <c r="E91" s="18"/>
      <c r="F91" s="35"/>
      <c r="G91" s="24"/>
      <c r="H91" s="52"/>
      <c r="I91" s="37"/>
      <c r="J91" s="53"/>
      <c r="K91" s="43"/>
      <c r="L91" s="63"/>
      <c r="M91" s="31" t="str">
        <f t="shared" si="5"/>
        <v/>
      </c>
      <c r="N91" s="54" t="str">
        <f t="shared" si="4"/>
        <v/>
      </c>
      <c r="O91" s="2" t="str">
        <f t="shared" si="3"/>
        <v/>
      </c>
    </row>
    <row r="92" spans="1:18" ht="21" customHeight="1" x14ac:dyDescent="0.15">
      <c r="A92" s="16"/>
      <c r="B92" s="16"/>
      <c r="C92" s="67"/>
      <c r="D92" s="17"/>
      <c r="E92" s="16"/>
      <c r="F92" s="20"/>
      <c r="G92" s="25"/>
      <c r="H92" s="57"/>
      <c r="I92" s="38"/>
      <c r="J92" s="39"/>
      <c r="K92" s="42"/>
      <c r="L92" s="64"/>
      <c r="M92" s="32" t="str">
        <f t="shared" si="5"/>
        <v/>
      </c>
      <c r="N92" s="49" t="str">
        <f t="shared" si="4"/>
        <v/>
      </c>
      <c r="O92" s="2" t="str">
        <f t="shared" si="3"/>
        <v/>
      </c>
    </row>
    <row r="93" spans="1:18" ht="21" customHeight="1" x14ac:dyDescent="0.15">
      <c r="A93" s="18"/>
      <c r="B93" s="18"/>
      <c r="C93" s="66"/>
      <c r="D93" s="22"/>
      <c r="E93" s="18"/>
      <c r="F93" s="35"/>
      <c r="G93" s="24"/>
      <c r="H93" s="52"/>
      <c r="I93" s="37"/>
      <c r="J93" s="53"/>
      <c r="K93" s="43"/>
      <c r="L93" s="63"/>
      <c r="M93" s="31" t="str">
        <f t="shared" si="5"/>
        <v/>
      </c>
      <c r="N93" s="54" t="str">
        <f t="shared" si="4"/>
        <v/>
      </c>
      <c r="O93" s="2" t="str">
        <f t="shared" si="3"/>
        <v/>
      </c>
    </row>
    <row r="94" spans="1:18" ht="21" customHeight="1" x14ac:dyDescent="0.15">
      <c r="A94" s="16"/>
      <c r="B94" s="16"/>
      <c r="C94" s="67"/>
      <c r="D94" s="17"/>
      <c r="E94" s="16"/>
      <c r="F94" s="20"/>
      <c r="G94" s="25"/>
      <c r="H94" s="57"/>
      <c r="I94" s="38"/>
      <c r="J94" s="39"/>
      <c r="K94" s="42"/>
      <c r="L94" s="64"/>
      <c r="M94" s="32" t="str">
        <f t="shared" si="5"/>
        <v/>
      </c>
      <c r="N94" s="49" t="str">
        <f t="shared" si="4"/>
        <v/>
      </c>
      <c r="O94" s="2" t="str">
        <f t="shared" si="3"/>
        <v/>
      </c>
    </row>
    <row r="95" spans="1:18" ht="21" customHeight="1" x14ac:dyDescent="0.15">
      <c r="A95" s="18"/>
      <c r="B95" s="18"/>
      <c r="C95" s="66"/>
      <c r="D95" s="22"/>
      <c r="E95" s="18"/>
      <c r="F95" s="35"/>
      <c r="G95" s="24"/>
      <c r="H95" s="52"/>
      <c r="I95" s="37"/>
      <c r="J95" s="53"/>
      <c r="K95" s="43"/>
      <c r="L95" s="63"/>
      <c r="M95" s="31" t="str">
        <f t="shared" si="5"/>
        <v/>
      </c>
      <c r="N95" s="54" t="str">
        <f t="shared" si="4"/>
        <v/>
      </c>
      <c r="O95" s="2" t="str">
        <f t="shared" si="3"/>
        <v/>
      </c>
    </row>
    <row r="96" spans="1:18" ht="21" customHeight="1" x14ac:dyDescent="0.15">
      <c r="A96" s="16"/>
      <c r="B96" s="16"/>
      <c r="C96" s="67"/>
      <c r="D96" s="17"/>
      <c r="E96" s="16"/>
      <c r="F96" s="20"/>
      <c r="G96" s="25"/>
      <c r="H96" s="57"/>
      <c r="I96" s="38"/>
      <c r="J96" s="39"/>
      <c r="K96" s="42"/>
      <c r="L96" s="64"/>
      <c r="M96" s="32" t="str">
        <f t="shared" si="5"/>
        <v/>
      </c>
      <c r="N96" s="49" t="str">
        <f t="shared" si="4"/>
        <v/>
      </c>
      <c r="O96" s="2" t="str">
        <f t="shared" si="3"/>
        <v/>
      </c>
    </row>
    <row r="97" spans="1:15" ht="21" customHeight="1" x14ac:dyDescent="0.15">
      <c r="A97" s="18"/>
      <c r="B97" s="18"/>
      <c r="C97" s="66"/>
      <c r="D97" s="22"/>
      <c r="E97" s="18"/>
      <c r="F97" s="35"/>
      <c r="G97" s="24"/>
      <c r="H97" s="52"/>
      <c r="I97" s="37"/>
      <c r="J97" s="53"/>
      <c r="K97" s="43"/>
      <c r="L97" s="63"/>
      <c r="M97" s="31" t="str">
        <f t="shared" si="5"/>
        <v/>
      </c>
      <c r="N97" s="54" t="str">
        <f t="shared" si="4"/>
        <v/>
      </c>
      <c r="O97" s="2" t="str">
        <f t="shared" si="3"/>
        <v/>
      </c>
    </row>
    <row r="98" spans="1:15" ht="21" customHeight="1" x14ac:dyDescent="0.15">
      <c r="A98" s="16"/>
      <c r="B98" s="16"/>
      <c r="C98" s="67"/>
      <c r="D98" s="17"/>
      <c r="E98" s="16"/>
      <c r="F98" s="20"/>
      <c r="G98" s="25"/>
      <c r="H98" s="57"/>
      <c r="I98" s="38"/>
      <c r="J98" s="39"/>
      <c r="K98" s="42"/>
      <c r="L98" s="64"/>
      <c r="M98" s="32" t="str">
        <f t="shared" si="5"/>
        <v/>
      </c>
      <c r="N98" s="49" t="str">
        <f t="shared" si="4"/>
        <v/>
      </c>
      <c r="O98" s="2" t="str">
        <f t="shared" si="3"/>
        <v/>
      </c>
    </row>
    <row r="99" spans="1:15" ht="21" customHeight="1" x14ac:dyDescent="0.15">
      <c r="A99" s="18"/>
      <c r="B99" s="18"/>
      <c r="C99" s="66"/>
      <c r="D99" s="22"/>
      <c r="E99" s="18"/>
      <c r="F99" s="35"/>
      <c r="G99" s="24"/>
      <c r="H99" s="52"/>
      <c r="I99" s="37"/>
      <c r="J99" s="53"/>
      <c r="K99" s="43"/>
      <c r="L99" s="63"/>
      <c r="M99" s="31" t="str">
        <f t="shared" si="5"/>
        <v/>
      </c>
      <c r="N99" s="54" t="str">
        <f t="shared" si="4"/>
        <v/>
      </c>
      <c r="O99" s="2" t="str">
        <f t="shared" si="3"/>
        <v/>
      </c>
    </row>
    <row r="100" spans="1:15" ht="21" customHeight="1" x14ac:dyDescent="0.15">
      <c r="A100" s="16"/>
      <c r="B100" s="16"/>
      <c r="C100" s="67"/>
      <c r="D100" s="17"/>
      <c r="E100" s="16"/>
      <c r="F100" s="20"/>
      <c r="G100" s="25"/>
      <c r="H100" s="57"/>
      <c r="I100" s="38"/>
      <c r="J100" s="39"/>
      <c r="K100" s="42"/>
      <c r="L100" s="64"/>
      <c r="M100" s="32" t="str">
        <f t="shared" si="5"/>
        <v/>
      </c>
      <c r="N100" s="49" t="str">
        <f t="shared" si="4"/>
        <v/>
      </c>
      <c r="O100" s="2" t="str">
        <f t="shared" si="3"/>
        <v/>
      </c>
    </row>
    <row r="101" spans="1:15" ht="21" customHeight="1" x14ac:dyDescent="0.15">
      <c r="A101" s="18"/>
      <c r="B101" s="18"/>
      <c r="C101" s="66"/>
      <c r="D101" s="22"/>
      <c r="E101" s="18"/>
      <c r="F101" s="35"/>
      <c r="G101" s="24"/>
      <c r="H101" s="52"/>
      <c r="I101" s="37"/>
      <c r="J101" s="53"/>
      <c r="K101" s="43"/>
      <c r="L101" s="63"/>
      <c r="M101" s="31" t="str">
        <f t="shared" si="5"/>
        <v/>
      </c>
      <c r="N101" s="54" t="str">
        <f t="shared" si="4"/>
        <v/>
      </c>
      <c r="O101" s="2" t="str">
        <f t="shared" si="3"/>
        <v/>
      </c>
    </row>
    <row r="102" spans="1:15" ht="21" customHeight="1" x14ac:dyDescent="0.15">
      <c r="A102" s="16"/>
      <c r="B102" s="16"/>
      <c r="C102" s="67"/>
      <c r="D102" s="17"/>
      <c r="E102" s="16"/>
      <c r="F102" s="20"/>
      <c r="G102" s="25"/>
      <c r="H102" s="57"/>
      <c r="I102" s="38"/>
      <c r="J102" s="39"/>
      <c r="K102" s="42"/>
      <c r="L102" s="64"/>
      <c r="M102" s="32" t="str">
        <f t="shared" si="5"/>
        <v/>
      </c>
      <c r="N102" s="49" t="str">
        <f t="shared" si="4"/>
        <v/>
      </c>
      <c r="O102" s="2" t="str">
        <f t="shared" si="3"/>
        <v/>
      </c>
    </row>
    <row r="103" spans="1:15" ht="21" customHeight="1" x14ac:dyDescent="0.15">
      <c r="A103" s="18"/>
      <c r="B103" s="18"/>
      <c r="C103" s="66"/>
      <c r="D103" s="22"/>
      <c r="E103" s="18"/>
      <c r="F103" s="35"/>
      <c r="G103" s="24"/>
      <c r="H103" s="52"/>
      <c r="I103" s="37"/>
      <c r="J103" s="53"/>
      <c r="K103" s="43"/>
      <c r="L103" s="63"/>
      <c r="M103" s="31" t="str">
        <f t="shared" si="5"/>
        <v/>
      </c>
      <c r="N103" s="54" t="str">
        <f t="shared" si="4"/>
        <v/>
      </c>
      <c r="O103" s="2" t="str">
        <f t="shared" si="3"/>
        <v/>
      </c>
    </row>
    <row r="104" spans="1:15" ht="21" customHeight="1" x14ac:dyDescent="0.15">
      <c r="A104" s="16"/>
      <c r="B104" s="16"/>
      <c r="C104" s="67"/>
      <c r="D104" s="17"/>
      <c r="E104" s="16"/>
      <c r="F104" s="20"/>
      <c r="G104" s="25"/>
      <c r="H104" s="57"/>
      <c r="I104" s="38"/>
      <c r="J104" s="39"/>
      <c r="K104" s="42"/>
      <c r="L104" s="64"/>
      <c r="M104" s="32" t="str">
        <f t="shared" si="5"/>
        <v/>
      </c>
      <c r="N104" s="49" t="str">
        <f t="shared" si="4"/>
        <v/>
      </c>
      <c r="O104" s="2" t="str">
        <f t="shared" si="3"/>
        <v/>
      </c>
    </row>
    <row r="105" spans="1:15" ht="21" customHeight="1" x14ac:dyDescent="0.15">
      <c r="A105" s="18"/>
      <c r="B105" s="18"/>
      <c r="C105" s="66"/>
      <c r="D105" s="22"/>
      <c r="E105" s="18"/>
      <c r="F105" s="35"/>
      <c r="G105" s="24"/>
      <c r="H105" s="52"/>
      <c r="I105" s="37"/>
      <c r="J105" s="53"/>
      <c r="K105" s="43"/>
      <c r="L105" s="63"/>
      <c r="M105" s="31" t="str">
        <f t="shared" si="5"/>
        <v/>
      </c>
      <c r="N105" s="54" t="str">
        <f t="shared" si="4"/>
        <v/>
      </c>
      <c r="O105" s="2" t="str">
        <f t="shared" si="3"/>
        <v/>
      </c>
    </row>
    <row r="106" spans="1:15" ht="21" customHeight="1" x14ac:dyDescent="0.15">
      <c r="A106" s="16"/>
      <c r="B106" s="16"/>
      <c r="C106" s="67"/>
      <c r="D106" s="17"/>
      <c r="E106" s="16"/>
      <c r="F106" s="20"/>
      <c r="G106" s="25"/>
      <c r="H106" s="57"/>
      <c r="I106" s="38"/>
      <c r="J106" s="39"/>
      <c r="K106" s="42"/>
      <c r="L106" s="64"/>
      <c r="M106" s="32" t="str">
        <f t="shared" si="5"/>
        <v/>
      </c>
      <c r="N106" s="49" t="str">
        <f t="shared" si="4"/>
        <v/>
      </c>
      <c r="O106" s="2" t="str">
        <f t="shared" si="3"/>
        <v/>
      </c>
    </row>
    <row r="107" spans="1:15" ht="21" customHeight="1" x14ac:dyDescent="0.15">
      <c r="A107" s="18"/>
      <c r="B107" s="18"/>
      <c r="C107" s="66"/>
      <c r="D107" s="22"/>
      <c r="E107" s="18"/>
      <c r="F107" s="35"/>
      <c r="G107" s="24"/>
      <c r="H107" s="52"/>
      <c r="I107" s="37"/>
      <c r="J107" s="53"/>
      <c r="K107" s="43"/>
      <c r="L107" s="63"/>
      <c r="M107" s="31" t="str">
        <f t="shared" si="5"/>
        <v/>
      </c>
      <c r="N107" s="54" t="str">
        <f t="shared" si="4"/>
        <v/>
      </c>
      <c r="O107" s="2" t="str">
        <f t="shared" si="3"/>
        <v/>
      </c>
    </row>
    <row r="108" spans="1:15" ht="21" customHeight="1" x14ac:dyDescent="0.15">
      <c r="A108" s="16"/>
      <c r="B108" s="16"/>
      <c r="C108" s="67"/>
      <c r="D108" s="17"/>
      <c r="E108" s="16"/>
      <c r="F108" s="20"/>
      <c r="G108" s="25"/>
      <c r="H108" s="57"/>
      <c r="I108" s="38"/>
      <c r="J108" s="39"/>
      <c r="K108" s="42"/>
      <c r="L108" s="64"/>
      <c r="M108" s="32" t="str">
        <f t="shared" si="5"/>
        <v/>
      </c>
      <c r="N108" s="49" t="str">
        <f t="shared" si="4"/>
        <v/>
      </c>
      <c r="O108" s="2" t="str">
        <f t="shared" si="3"/>
        <v/>
      </c>
    </row>
    <row r="109" spans="1:15" ht="21" customHeight="1" x14ac:dyDescent="0.15">
      <c r="A109" s="18"/>
      <c r="B109" s="18"/>
      <c r="C109" s="66"/>
      <c r="D109" s="22"/>
      <c r="E109" s="18"/>
      <c r="F109" s="35"/>
      <c r="G109" s="24"/>
      <c r="H109" s="52"/>
      <c r="I109" s="37"/>
      <c r="J109" s="53"/>
      <c r="K109" s="43"/>
      <c r="L109" s="63"/>
      <c r="M109" s="31" t="str">
        <f t="shared" si="5"/>
        <v/>
      </c>
      <c r="N109" s="54" t="str">
        <f t="shared" si="4"/>
        <v/>
      </c>
      <c r="O109" s="2" t="str">
        <f t="shared" si="3"/>
        <v/>
      </c>
    </row>
    <row r="110" spans="1:15" ht="21" customHeight="1" x14ac:dyDescent="0.15">
      <c r="A110" s="16"/>
      <c r="B110" s="16"/>
      <c r="C110" s="67"/>
      <c r="D110" s="17"/>
      <c r="E110" s="16"/>
      <c r="F110" s="20"/>
      <c r="G110" s="25"/>
      <c r="H110" s="57"/>
      <c r="I110" s="38"/>
      <c r="J110" s="39"/>
      <c r="K110" s="42"/>
      <c r="L110" s="64"/>
      <c r="M110" s="32" t="str">
        <f t="shared" si="5"/>
        <v/>
      </c>
      <c r="N110" s="49" t="str">
        <f t="shared" si="4"/>
        <v/>
      </c>
      <c r="O110" s="2" t="str">
        <f t="shared" si="3"/>
        <v/>
      </c>
    </row>
    <row r="111" spans="1:15" ht="21" customHeight="1" x14ac:dyDescent="0.15">
      <c r="A111" s="18"/>
      <c r="B111" s="18"/>
      <c r="C111" s="66"/>
      <c r="D111" s="22"/>
      <c r="E111" s="18"/>
      <c r="F111" s="35"/>
      <c r="G111" s="24"/>
      <c r="H111" s="52"/>
      <c r="I111" s="37"/>
      <c r="J111" s="53"/>
      <c r="K111" s="43"/>
      <c r="L111" s="63"/>
      <c r="M111" s="31" t="str">
        <f t="shared" si="5"/>
        <v/>
      </c>
      <c r="N111" s="54" t="str">
        <f t="shared" si="4"/>
        <v/>
      </c>
      <c r="O111" s="2" t="str">
        <f t="shared" si="3"/>
        <v/>
      </c>
    </row>
    <row r="112" spans="1:15" ht="21" customHeight="1" x14ac:dyDescent="0.15">
      <c r="A112" s="16"/>
      <c r="B112" s="16"/>
      <c r="C112" s="67"/>
      <c r="D112" s="17"/>
      <c r="E112" s="16"/>
      <c r="F112" s="20"/>
      <c r="G112" s="25"/>
      <c r="H112" s="57"/>
      <c r="I112" s="38"/>
      <c r="J112" s="39"/>
      <c r="K112" s="42"/>
      <c r="L112" s="64"/>
      <c r="M112" s="32" t="str">
        <f t="shared" si="5"/>
        <v/>
      </c>
      <c r="N112" s="49" t="str">
        <f t="shared" si="4"/>
        <v/>
      </c>
      <c r="O112" s="2" t="str">
        <f t="shared" si="3"/>
        <v/>
      </c>
    </row>
    <row r="113" spans="1:15" ht="21" customHeight="1" x14ac:dyDescent="0.15">
      <c r="A113" s="18"/>
      <c r="B113" s="18"/>
      <c r="C113" s="66"/>
      <c r="D113" s="22"/>
      <c r="E113" s="18"/>
      <c r="F113" s="35"/>
      <c r="G113" s="24"/>
      <c r="H113" s="52"/>
      <c r="I113" s="37"/>
      <c r="J113" s="53"/>
      <c r="K113" s="43"/>
      <c r="L113" s="63"/>
      <c r="M113" s="31" t="str">
        <f t="shared" si="5"/>
        <v/>
      </c>
      <c r="N113" s="54" t="str">
        <f t="shared" si="4"/>
        <v/>
      </c>
      <c r="O113" s="2" t="str">
        <f t="shared" si="3"/>
        <v/>
      </c>
    </row>
    <row r="114" spans="1:15" ht="21" customHeight="1" x14ac:dyDescent="0.15">
      <c r="A114" s="16"/>
      <c r="B114" s="16"/>
      <c r="C114" s="67"/>
      <c r="D114" s="17"/>
      <c r="E114" s="16"/>
      <c r="F114" s="20"/>
      <c r="G114" s="25"/>
      <c r="H114" s="57"/>
      <c r="I114" s="38"/>
      <c r="J114" s="39"/>
      <c r="K114" s="42"/>
      <c r="L114" s="64"/>
      <c r="M114" s="32" t="str">
        <f t="shared" si="5"/>
        <v/>
      </c>
      <c r="N114" s="49" t="str">
        <f t="shared" si="4"/>
        <v/>
      </c>
      <c r="O114" s="2" t="str">
        <f t="shared" si="3"/>
        <v/>
      </c>
    </row>
    <row r="115" spans="1:15" ht="21" customHeight="1" x14ac:dyDescent="0.15">
      <c r="A115" s="18"/>
      <c r="B115" s="18"/>
      <c r="C115" s="66"/>
      <c r="D115" s="22"/>
      <c r="E115" s="18"/>
      <c r="F115" s="35"/>
      <c r="G115" s="24"/>
      <c r="H115" s="52"/>
      <c r="I115" s="37"/>
      <c r="J115" s="53"/>
      <c r="K115" s="43"/>
      <c r="L115" s="63"/>
      <c r="M115" s="31" t="str">
        <f t="shared" si="5"/>
        <v/>
      </c>
      <c r="N115" s="54" t="str">
        <f t="shared" si="4"/>
        <v/>
      </c>
      <c r="O115" s="2" t="str">
        <f t="shared" si="3"/>
        <v/>
      </c>
    </row>
    <row r="116" spans="1:15" ht="21" customHeight="1" x14ac:dyDescent="0.15">
      <c r="A116" s="16"/>
      <c r="B116" s="16"/>
      <c r="C116" s="67"/>
      <c r="D116" s="17"/>
      <c r="E116" s="16"/>
      <c r="F116" s="20"/>
      <c r="G116" s="25"/>
      <c r="H116" s="57"/>
      <c r="I116" s="38"/>
      <c r="J116" s="39"/>
      <c r="K116" s="42"/>
      <c r="L116" s="64"/>
      <c r="M116" s="32" t="str">
        <f t="shared" si="5"/>
        <v/>
      </c>
      <c r="N116" s="49" t="str">
        <f t="shared" si="4"/>
        <v/>
      </c>
      <c r="O116" s="2" t="str">
        <f t="shared" si="3"/>
        <v/>
      </c>
    </row>
    <row r="117" spans="1:15" ht="21" customHeight="1" x14ac:dyDescent="0.15">
      <c r="A117" s="18"/>
      <c r="B117" s="18" t="s">
        <v>32</v>
      </c>
      <c r="C117" s="66"/>
      <c r="D117" s="22"/>
      <c r="E117" s="18"/>
      <c r="F117" s="35"/>
      <c r="G117" s="24"/>
      <c r="H117" s="52"/>
      <c r="I117" s="37"/>
      <c r="J117" s="53"/>
      <c r="K117" s="43"/>
      <c r="L117" s="63"/>
      <c r="M117" s="31" t="str">
        <f t="shared" si="5"/>
        <v/>
      </c>
      <c r="N117" s="54" t="str">
        <f t="shared" si="4"/>
        <v/>
      </c>
      <c r="O117" s="2" t="str">
        <f t="shared" si="3"/>
        <v/>
      </c>
    </row>
    <row r="118" spans="1:15" ht="21" customHeight="1" x14ac:dyDescent="0.15">
      <c r="A118" s="16"/>
      <c r="B118" s="16" t="s">
        <v>32</v>
      </c>
      <c r="C118" s="67"/>
      <c r="D118" s="17"/>
      <c r="E118" s="16"/>
      <c r="F118" s="20"/>
      <c r="G118" s="25"/>
      <c r="H118" s="57"/>
      <c r="I118" s="38"/>
      <c r="J118" s="39"/>
      <c r="K118" s="42"/>
      <c r="L118" s="64"/>
      <c r="M118" s="32" t="str">
        <f t="shared" si="5"/>
        <v/>
      </c>
      <c r="N118" s="49" t="str">
        <f t="shared" si="4"/>
        <v/>
      </c>
      <c r="O118" s="2" t="str">
        <f t="shared" si="3"/>
        <v/>
      </c>
    </row>
    <row r="119" spans="1:15" ht="21" customHeight="1" x14ac:dyDescent="0.15">
      <c r="A119" s="18"/>
      <c r="B119" s="18" t="s">
        <v>32</v>
      </c>
      <c r="C119" s="66"/>
      <c r="D119" s="22"/>
      <c r="E119" s="18"/>
      <c r="F119" s="35"/>
      <c r="G119" s="24"/>
      <c r="H119" s="52"/>
      <c r="I119" s="37"/>
      <c r="J119" s="53"/>
      <c r="K119" s="43"/>
      <c r="L119" s="63"/>
      <c r="M119" s="31" t="str">
        <f t="shared" si="5"/>
        <v/>
      </c>
      <c r="N119" s="54" t="str">
        <f t="shared" si="4"/>
        <v/>
      </c>
      <c r="O119" s="2" t="str">
        <f t="shared" si="3"/>
        <v/>
      </c>
    </row>
    <row r="120" spans="1:15" ht="21" customHeight="1" x14ac:dyDescent="0.15">
      <c r="A120" s="16"/>
      <c r="B120" s="16" t="s">
        <v>32</v>
      </c>
      <c r="C120" s="67"/>
      <c r="D120" s="17"/>
      <c r="E120" s="16"/>
      <c r="F120" s="20"/>
      <c r="G120" s="25"/>
      <c r="H120" s="57"/>
      <c r="I120" s="38"/>
      <c r="J120" s="39"/>
      <c r="K120" s="42"/>
      <c r="L120" s="64"/>
      <c r="M120" s="32" t="str">
        <f t="shared" si="5"/>
        <v/>
      </c>
      <c r="N120" s="49" t="str">
        <f t="shared" si="4"/>
        <v/>
      </c>
      <c r="O120" s="2" t="str">
        <f t="shared" si="3"/>
        <v/>
      </c>
    </row>
    <row r="121" spans="1:15" ht="21" customHeight="1" x14ac:dyDescent="0.15">
      <c r="A121" s="18"/>
      <c r="B121" s="18" t="s">
        <v>32</v>
      </c>
      <c r="C121" s="66"/>
      <c r="D121" s="22"/>
      <c r="E121" s="18"/>
      <c r="F121" s="35"/>
      <c r="G121" s="24"/>
      <c r="H121" s="52"/>
      <c r="I121" s="37"/>
      <c r="J121" s="53"/>
      <c r="K121" s="43"/>
      <c r="L121" s="63"/>
      <c r="M121" s="31" t="str">
        <f t="shared" si="5"/>
        <v/>
      </c>
      <c r="N121" s="54" t="str">
        <f t="shared" si="4"/>
        <v/>
      </c>
      <c r="O121" s="2" t="str">
        <f t="shared" si="3"/>
        <v/>
      </c>
    </row>
    <row r="122" spans="1:15" ht="21" customHeight="1" x14ac:dyDescent="0.15">
      <c r="A122" s="16"/>
      <c r="B122" s="16" t="s">
        <v>32</v>
      </c>
      <c r="C122" s="67"/>
      <c r="D122" s="17"/>
      <c r="E122" s="16"/>
      <c r="F122" s="20"/>
      <c r="G122" s="25"/>
      <c r="H122" s="57"/>
      <c r="I122" s="38"/>
      <c r="J122" s="39"/>
      <c r="K122" s="42"/>
      <c r="L122" s="64"/>
      <c r="M122" s="32" t="str">
        <f t="shared" si="5"/>
        <v/>
      </c>
      <c r="N122" s="49" t="str">
        <f t="shared" si="4"/>
        <v/>
      </c>
      <c r="O122" s="2" t="str">
        <f t="shared" si="3"/>
        <v/>
      </c>
    </row>
    <row r="123" spans="1:15" ht="21" customHeight="1" x14ac:dyDescent="0.15">
      <c r="A123" s="18"/>
      <c r="B123" s="18" t="s">
        <v>32</v>
      </c>
      <c r="C123" s="66"/>
      <c r="D123" s="22"/>
      <c r="E123" s="18"/>
      <c r="F123" s="35"/>
      <c r="G123" s="24"/>
      <c r="H123" s="52"/>
      <c r="I123" s="37"/>
      <c r="J123" s="53"/>
      <c r="K123" s="43"/>
      <c r="L123" s="63"/>
      <c r="M123" s="31" t="str">
        <f t="shared" si="5"/>
        <v/>
      </c>
      <c r="N123" s="54" t="str">
        <f t="shared" si="4"/>
        <v/>
      </c>
      <c r="O123" s="2" t="str">
        <f t="shared" si="3"/>
        <v/>
      </c>
    </row>
    <row r="124" spans="1:15" ht="21" customHeight="1" x14ac:dyDescent="0.15">
      <c r="A124" s="16"/>
      <c r="B124" s="16" t="s">
        <v>32</v>
      </c>
      <c r="C124" s="67"/>
      <c r="D124" s="17"/>
      <c r="E124" s="16"/>
      <c r="F124" s="20"/>
      <c r="G124" s="25"/>
      <c r="H124" s="57"/>
      <c r="I124" s="38"/>
      <c r="J124" s="39"/>
      <c r="K124" s="42"/>
      <c r="L124" s="64"/>
      <c r="M124" s="32" t="str">
        <f t="shared" si="5"/>
        <v/>
      </c>
      <c r="N124" s="49" t="str">
        <f t="shared" si="4"/>
        <v/>
      </c>
      <c r="O124" s="2" t="str">
        <f t="shared" si="3"/>
        <v/>
      </c>
    </row>
    <row r="125" spans="1:15" ht="21" customHeight="1" x14ac:dyDescent="0.15">
      <c r="A125" s="18"/>
      <c r="B125" s="18" t="s">
        <v>32</v>
      </c>
      <c r="C125" s="66"/>
      <c r="D125" s="22"/>
      <c r="E125" s="18"/>
      <c r="F125" s="35"/>
      <c r="G125" s="24"/>
      <c r="H125" s="52"/>
      <c r="I125" s="37"/>
      <c r="J125" s="53"/>
      <c r="K125" s="43"/>
      <c r="L125" s="63"/>
      <c r="M125" s="31" t="str">
        <f t="shared" si="5"/>
        <v/>
      </c>
      <c r="N125" s="54" t="str">
        <f t="shared" si="4"/>
        <v/>
      </c>
      <c r="O125" s="2" t="str">
        <f t="shared" si="3"/>
        <v/>
      </c>
    </row>
    <row r="126" spans="1:15" ht="21" customHeight="1" x14ac:dyDescent="0.15">
      <c r="A126" s="16"/>
      <c r="B126" s="16" t="s">
        <v>32</v>
      </c>
      <c r="C126" s="67"/>
      <c r="D126" s="17"/>
      <c r="E126" s="16"/>
      <c r="F126" s="20"/>
      <c r="G126" s="25"/>
      <c r="H126" s="57"/>
      <c r="I126" s="38"/>
      <c r="J126" s="39"/>
      <c r="K126" s="42"/>
      <c r="L126" s="64"/>
      <c r="M126" s="32" t="str">
        <f t="shared" si="5"/>
        <v/>
      </c>
      <c r="N126" s="49" t="str">
        <f t="shared" si="4"/>
        <v/>
      </c>
      <c r="O126" s="2" t="str">
        <f t="shared" si="3"/>
        <v/>
      </c>
    </row>
    <row r="127" spans="1:15" ht="21" customHeight="1" x14ac:dyDescent="0.15">
      <c r="A127" s="18"/>
      <c r="B127" s="18" t="s">
        <v>32</v>
      </c>
      <c r="C127" s="66"/>
      <c r="D127" s="22"/>
      <c r="E127" s="18"/>
      <c r="F127" s="35"/>
      <c r="G127" s="24"/>
      <c r="H127" s="52"/>
      <c r="I127" s="37"/>
      <c r="J127" s="53"/>
      <c r="K127" s="43"/>
      <c r="L127" s="63"/>
      <c r="M127" s="31" t="str">
        <f t="shared" si="5"/>
        <v/>
      </c>
      <c r="N127" s="54" t="str">
        <f t="shared" si="4"/>
        <v/>
      </c>
      <c r="O127" s="2" t="str">
        <f t="shared" si="3"/>
        <v/>
      </c>
    </row>
    <row r="128" spans="1:15" ht="21" customHeight="1" x14ac:dyDescent="0.15">
      <c r="A128" s="16"/>
      <c r="B128" s="16" t="s">
        <v>32</v>
      </c>
      <c r="C128" s="67"/>
      <c r="D128" s="17"/>
      <c r="E128" s="16"/>
      <c r="F128" s="20"/>
      <c r="G128" s="25"/>
      <c r="H128" s="57"/>
      <c r="I128" s="38"/>
      <c r="J128" s="39"/>
      <c r="K128" s="42"/>
      <c r="L128" s="64"/>
      <c r="M128" s="32" t="str">
        <f t="shared" si="5"/>
        <v/>
      </c>
      <c r="N128" s="49" t="str">
        <f t="shared" si="4"/>
        <v/>
      </c>
      <c r="O128" s="2" t="str">
        <f t="shared" si="3"/>
        <v/>
      </c>
    </row>
    <row r="129" spans="1:15" ht="21" customHeight="1" x14ac:dyDescent="0.15">
      <c r="A129" s="18"/>
      <c r="B129" s="18" t="s">
        <v>32</v>
      </c>
      <c r="C129" s="66"/>
      <c r="D129" s="22"/>
      <c r="E129" s="18"/>
      <c r="F129" s="35"/>
      <c r="G129" s="24"/>
      <c r="H129" s="52"/>
      <c r="I129" s="37"/>
      <c r="J129" s="53"/>
      <c r="K129" s="43"/>
      <c r="L129" s="63"/>
      <c r="M129" s="31" t="str">
        <f t="shared" si="5"/>
        <v/>
      </c>
      <c r="N129" s="54" t="str">
        <f t="shared" si="4"/>
        <v/>
      </c>
      <c r="O129" s="2" t="str">
        <f t="shared" si="3"/>
        <v/>
      </c>
    </row>
    <row r="130" spans="1:15" ht="21" customHeight="1" x14ac:dyDescent="0.15">
      <c r="A130" s="16"/>
      <c r="B130" s="16" t="s">
        <v>32</v>
      </c>
      <c r="C130" s="67"/>
      <c r="D130" s="17"/>
      <c r="E130" s="16"/>
      <c r="F130" s="20"/>
      <c r="G130" s="25"/>
      <c r="H130" s="57"/>
      <c r="I130" s="38"/>
      <c r="J130" s="39"/>
      <c r="K130" s="42"/>
      <c r="L130" s="64"/>
      <c r="M130" s="32" t="str">
        <f t="shared" si="5"/>
        <v/>
      </c>
      <c r="N130" s="49" t="str">
        <f t="shared" si="4"/>
        <v/>
      </c>
      <c r="O130" s="2" t="str">
        <f t="shared" si="3"/>
        <v/>
      </c>
    </row>
    <row r="131" spans="1:15" ht="21" customHeight="1" x14ac:dyDescent="0.15">
      <c r="A131" s="18"/>
      <c r="B131" s="18" t="s">
        <v>32</v>
      </c>
      <c r="C131" s="66"/>
      <c r="D131" s="22"/>
      <c r="E131" s="18"/>
      <c r="F131" s="35"/>
      <c r="G131" s="24"/>
      <c r="H131" s="52"/>
      <c r="I131" s="37"/>
      <c r="J131" s="53"/>
      <c r="K131" s="43"/>
      <c r="L131" s="63"/>
      <c r="M131" s="31" t="str">
        <f t="shared" si="5"/>
        <v/>
      </c>
      <c r="N131" s="54" t="str">
        <f t="shared" si="4"/>
        <v/>
      </c>
      <c r="O131" s="2" t="str">
        <f t="shared" si="3"/>
        <v/>
      </c>
    </row>
    <row r="132" spans="1:15" ht="21" customHeight="1" x14ac:dyDescent="0.15">
      <c r="A132" s="16"/>
      <c r="B132" s="16" t="s">
        <v>32</v>
      </c>
      <c r="C132" s="67"/>
      <c r="D132" s="17"/>
      <c r="E132" s="16"/>
      <c r="F132" s="20"/>
      <c r="G132" s="25"/>
      <c r="H132" s="57"/>
      <c r="I132" s="38"/>
      <c r="J132" s="39"/>
      <c r="K132" s="42"/>
      <c r="L132" s="64"/>
      <c r="M132" s="32" t="str">
        <f t="shared" si="5"/>
        <v/>
      </c>
      <c r="N132" s="49" t="str">
        <f t="shared" si="4"/>
        <v/>
      </c>
      <c r="O132" s="2" t="str">
        <f t="shared" ref="O132:O195" si="6">IF(C132="","",MONTH(C132))</f>
        <v/>
      </c>
    </row>
    <row r="133" spans="1:15" ht="21" customHeight="1" x14ac:dyDescent="0.15">
      <c r="A133" s="18"/>
      <c r="B133" s="18" t="s">
        <v>32</v>
      </c>
      <c r="C133" s="66"/>
      <c r="D133" s="22"/>
      <c r="E133" s="18"/>
      <c r="F133" s="35"/>
      <c r="G133" s="24"/>
      <c r="H133" s="52"/>
      <c r="I133" s="37"/>
      <c r="J133" s="53"/>
      <c r="K133" s="43"/>
      <c r="L133" s="63"/>
      <c r="M133" s="31" t="str">
        <f t="shared" si="5"/>
        <v/>
      </c>
      <c r="N133" s="54" t="str">
        <f t="shared" si="4"/>
        <v/>
      </c>
      <c r="O133" s="2" t="str">
        <f t="shared" si="6"/>
        <v/>
      </c>
    </row>
    <row r="134" spans="1:15" ht="21" customHeight="1" x14ac:dyDescent="0.15">
      <c r="A134" s="16"/>
      <c r="B134" s="16" t="s">
        <v>32</v>
      </c>
      <c r="C134" s="67"/>
      <c r="D134" s="17"/>
      <c r="E134" s="16"/>
      <c r="F134" s="20"/>
      <c r="G134" s="25"/>
      <c r="H134" s="57"/>
      <c r="I134" s="38"/>
      <c r="J134" s="39"/>
      <c r="K134" s="42"/>
      <c r="L134" s="64"/>
      <c r="M134" s="32" t="str">
        <f t="shared" si="5"/>
        <v/>
      </c>
      <c r="N134" s="49" t="str">
        <f t="shared" ref="N134:N197" si="7">IF(H134="","",N133+H134)</f>
        <v/>
      </c>
      <c r="O134" s="2" t="str">
        <f t="shared" si="6"/>
        <v/>
      </c>
    </row>
    <row r="135" spans="1:15" ht="21" customHeight="1" x14ac:dyDescent="0.15">
      <c r="A135" s="18"/>
      <c r="B135" s="18" t="s">
        <v>32</v>
      </c>
      <c r="C135" s="66"/>
      <c r="D135" s="22"/>
      <c r="E135" s="18"/>
      <c r="F135" s="35"/>
      <c r="G135" s="24"/>
      <c r="H135" s="52"/>
      <c r="I135" s="37"/>
      <c r="J135" s="53"/>
      <c r="K135" s="43"/>
      <c r="L135" s="63"/>
      <c r="M135" s="31" t="str">
        <f t="shared" ref="M135:M198" si="8">IF(H135="","",M134+H135)</f>
        <v/>
      </c>
      <c r="N135" s="54" t="str">
        <f t="shared" si="7"/>
        <v/>
      </c>
      <c r="O135" s="2" t="str">
        <f t="shared" si="6"/>
        <v/>
      </c>
    </row>
    <row r="136" spans="1:15" ht="21" customHeight="1" x14ac:dyDescent="0.15">
      <c r="A136" s="16"/>
      <c r="B136" s="16" t="s">
        <v>32</v>
      </c>
      <c r="C136" s="67"/>
      <c r="D136" s="17"/>
      <c r="E136" s="16"/>
      <c r="F136" s="20"/>
      <c r="G136" s="25"/>
      <c r="H136" s="57"/>
      <c r="I136" s="38"/>
      <c r="J136" s="39"/>
      <c r="K136" s="42"/>
      <c r="L136" s="64"/>
      <c r="M136" s="32" t="str">
        <f t="shared" si="8"/>
        <v/>
      </c>
      <c r="N136" s="49" t="str">
        <f t="shared" si="7"/>
        <v/>
      </c>
      <c r="O136" s="2" t="str">
        <f t="shared" si="6"/>
        <v/>
      </c>
    </row>
    <row r="137" spans="1:15" ht="21" customHeight="1" x14ac:dyDescent="0.15">
      <c r="A137" s="18"/>
      <c r="B137" s="18" t="s">
        <v>32</v>
      </c>
      <c r="C137" s="66"/>
      <c r="D137" s="22"/>
      <c r="E137" s="18"/>
      <c r="F137" s="35"/>
      <c r="G137" s="24"/>
      <c r="H137" s="52"/>
      <c r="I137" s="37"/>
      <c r="J137" s="53"/>
      <c r="K137" s="43"/>
      <c r="L137" s="63"/>
      <c r="M137" s="31" t="str">
        <f t="shared" si="8"/>
        <v/>
      </c>
      <c r="N137" s="54" t="str">
        <f t="shared" si="7"/>
        <v/>
      </c>
      <c r="O137" s="2" t="str">
        <f t="shared" si="6"/>
        <v/>
      </c>
    </row>
    <row r="138" spans="1:15" ht="21" customHeight="1" x14ac:dyDescent="0.15">
      <c r="A138" s="16"/>
      <c r="B138" s="16" t="s">
        <v>32</v>
      </c>
      <c r="C138" s="67"/>
      <c r="D138" s="17"/>
      <c r="E138" s="16"/>
      <c r="F138" s="20"/>
      <c r="G138" s="25"/>
      <c r="H138" s="57"/>
      <c r="I138" s="38"/>
      <c r="J138" s="39"/>
      <c r="K138" s="42"/>
      <c r="L138" s="64"/>
      <c r="M138" s="32" t="str">
        <f t="shared" si="8"/>
        <v/>
      </c>
      <c r="N138" s="49" t="str">
        <f t="shared" si="7"/>
        <v/>
      </c>
      <c r="O138" s="2" t="str">
        <f t="shared" si="6"/>
        <v/>
      </c>
    </row>
    <row r="139" spans="1:15" ht="21" customHeight="1" x14ac:dyDescent="0.15">
      <c r="A139" s="18"/>
      <c r="B139" s="18" t="s">
        <v>32</v>
      </c>
      <c r="C139" s="66"/>
      <c r="D139" s="22"/>
      <c r="E139" s="18"/>
      <c r="F139" s="35"/>
      <c r="G139" s="24"/>
      <c r="H139" s="52"/>
      <c r="I139" s="37"/>
      <c r="J139" s="53"/>
      <c r="K139" s="43"/>
      <c r="L139" s="63"/>
      <c r="M139" s="31" t="str">
        <f t="shared" si="8"/>
        <v/>
      </c>
      <c r="N139" s="54" t="str">
        <f t="shared" si="7"/>
        <v/>
      </c>
      <c r="O139" s="2" t="str">
        <f t="shared" si="6"/>
        <v/>
      </c>
    </row>
    <row r="140" spans="1:15" ht="21" customHeight="1" x14ac:dyDescent="0.15">
      <c r="A140" s="16"/>
      <c r="B140" s="16" t="s">
        <v>32</v>
      </c>
      <c r="C140" s="67"/>
      <c r="D140" s="17"/>
      <c r="E140" s="16"/>
      <c r="F140" s="20"/>
      <c r="G140" s="25"/>
      <c r="H140" s="57"/>
      <c r="I140" s="38"/>
      <c r="J140" s="39"/>
      <c r="K140" s="42"/>
      <c r="L140" s="64"/>
      <c r="M140" s="32" t="str">
        <f t="shared" si="8"/>
        <v/>
      </c>
      <c r="N140" s="49" t="str">
        <f t="shared" si="7"/>
        <v/>
      </c>
      <c r="O140" s="2" t="str">
        <f t="shared" si="6"/>
        <v/>
      </c>
    </row>
    <row r="141" spans="1:15" ht="21" customHeight="1" x14ac:dyDescent="0.15">
      <c r="A141" s="18"/>
      <c r="B141" s="18" t="s">
        <v>32</v>
      </c>
      <c r="C141" s="66"/>
      <c r="D141" s="22"/>
      <c r="E141" s="18"/>
      <c r="F141" s="35"/>
      <c r="G141" s="24"/>
      <c r="H141" s="52"/>
      <c r="I141" s="37"/>
      <c r="J141" s="53"/>
      <c r="K141" s="43"/>
      <c r="L141" s="63"/>
      <c r="M141" s="31" t="str">
        <f t="shared" si="8"/>
        <v/>
      </c>
      <c r="N141" s="54" t="str">
        <f t="shared" si="7"/>
        <v/>
      </c>
      <c r="O141" s="2" t="str">
        <f t="shared" si="6"/>
        <v/>
      </c>
    </row>
    <row r="142" spans="1:15" ht="21" customHeight="1" x14ac:dyDescent="0.15">
      <c r="A142" s="16"/>
      <c r="B142" s="16" t="s">
        <v>32</v>
      </c>
      <c r="C142" s="67"/>
      <c r="D142" s="17"/>
      <c r="E142" s="16"/>
      <c r="F142" s="20"/>
      <c r="G142" s="25"/>
      <c r="H142" s="57"/>
      <c r="I142" s="38"/>
      <c r="J142" s="39"/>
      <c r="K142" s="42"/>
      <c r="L142" s="64"/>
      <c r="M142" s="32" t="str">
        <f t="shared" si="8"/>
        <v/>
      </c>
      <c r="N142" s="49" t="str">
        <f t="shared" si="7"/>
        <v/>
      </c>
      <c r="O142" s="2" t="str">
        <f t="shared" si="6"/>
        <v/>
      </c>
    </row>
    <row r="143" spans="1:15" ht="21" customHeight="1" x14ac:dyDescent="0.15">
      <c r="A143" s="18"/>
      <c r="B143" s="18" t="s">
        <v>32</v>
      </c>
      <c r="C143" s="66"/>
      <c r="D143" s="22"/>
      <c r="E143" s="18"/>
      <c r="F143" s="35"/>
      <c r="G143" s="24"/>
      <c r="H143" s="52"/>
      <c r="I143" s="37"/>
      <c r="J143" s="53"/>
      <c r="K143" s="43"/>
      <c r="L143" s="63"/>
      <c r="M143" s="31" t="str">
        <f t="shared" si="8"/>
        <v/>
      </c>
      <c r="N143" s="54" t="str">
        <f t="shared" si="7"/>
        <v/>
      </c>
      <c r="O143" s="2" t="str">
        <f t="shared" si="6"/>
        <v/>
      </c>
    </row>
    <row r="144" spans="1:15" ht="21" customHeight="1" x14ac:dyDescent="0.15">
      <c r="A144" s="16"/>
      <c r="B144" s="16" t="s">
        <v>32</v>
      </c>
      <c r="C144" s="67"/>
      <c r="D144" s="17"/>
      <c r="E144" s="16"/>
      <c r="F144" s="20"/>
      <c r="G144" s="25"/>
      <c r="H144" s="57"/>
      <c r="I144" s="38"/>
      <c r="J144" s="39"/>
      <c r="K144" s="42"/>
      <c r="L144" s="64"/>
      <c r="M144" s="32" t="str">
        <f t="shared" si="8"/>
        <v/>
      </c>
      <c r="N144" s="49" t="str">
        <f t="shared" si="7"/>
        <v/>
      </c>
      <c r="O144" s="2" t="str">
        <f t="shared" si="6"/>
        <v/>
      </c>
    </row>
    <row r="145" spans="1:15" ht="21" customHeight="1" x14ac:dyDescent="0.15">
      <c r="A145" s="18"/>
      <c r="B145" s="18" t="s">
        <v>32</v>
      </c>
      <c r="C145" s="66"/>
      <c r="D145" s="22"/>
      <c r="E145" s="18"/>
      <c r="F145" s="35"/>
      <c r="G145" s="24"/>
      <c r="H145" s="52"/>
      <c r="I145" s="37"/>
      <c r="J145" s="53"/>
      <c r="K145" s="43"/>
      <c r="L145" s="63"/>
      <c r="M145" s="31" t="str">
        <f t="shared" si="8"/>
        <v/>
      </c>
      <c r="N145" s="54" t="str">
        <f t="shared" si="7"/>
        <v/>
      </c>
      <c r="O145" s="2" t="str">
        <f t="shared" si="6"/>
        <v/>
      </c>
    </row>
    <row r="146" spans="1:15" ht="21" customHeight="1" x14ac:dyDescent="0.15">
      <c r="A146" s="16"/>
      <c r="B146" s="16" t="s">
        <v>32</v>
      </c>
      <c r="C146" s="67"/>
      <c r="D146" s="17"/>
      <c r="E146" s="16"/>
      <c r="F146" s="20"/>
      <c r="G146" s="25"/>
      <c r="H146" s="57"/>
      <c r="I146" s="38"/>
      <c r="J146" s="39"/>
      <c r="K146" s="42"/>
      <c r="L146" s="64"/>
      <c r="M146" s="32" t="str">
        <f t="shared" si="8"/>
        <v/>
      </c>
      <c r="N146" s="49" t="str">
        <f t="shared" si="7"/>
        <v/>
      </c>
      <c r="O146" s="2" t="str">
        <f t="shared" si="6"/>
        <v/>
      </c>
    </row>
    <row r="147" spans="1:15" ht="21" customHeight="1" x14ac:dyDescent="0.15">
      <c r="A147" s="18"/>
      <c r="B147" s="18" t="s">
        <v>32</v>
      </c>
      <c r="C147" s="66"/>
      <c r="D147" s="22"/>
      <c r="E147" s="18"/>
      <c r="F147" s="35"/>
      <c r="G147" s="24"/>
      <c r="H147" s="52"/>
      <c r="I147" s="37"/>
      <c r="J147" s="53"/>
      <c r="K147" s="43"/>
      <c r="L147" s="63"/>
      <c r="M147" s="31" t="str">
        <f t="shared" si="8"/>
        <v/>
      </c>
      <c r="N147" s="54" t="str">
        <f t="shared" si="7"/>
        <v/>
      </c>
      <c r="O147" s="2" t="str">
        <f t="shared" si="6"/>
        <v/>
      </c>
    </row>
    <row r="148" spans="1:15" ht="21" customHeight="1" x14ac:dyDescent="0.15">
      <c r="A148" s="16"/>
      <c r="B148" s="16" t="s">
        <v>32</v>
      </c>
      <c r="C148" s="67"/>
      <c r="D148" s="17"/>
      <c r="E148" s="16"/>
      <c r="F148" s="20"/>
      <c r="G148" s="25"/>
      <c r="H148" s="57"/>
      <c r="I148" s="38"/>
      <c r="J148" s="39"/>
      <c r="K148" s="42"/>
      <c r="L148" s="64"/>
      <c r="M148" s="32" t="str">
        <f t="shared" si="8"/>
        <v/>
      </c>
      <c r="N148" s="49" t="str">
        <f t="shared" si="7"/>
        <v/>
      </c>
      <c r="O148" s="2" t="str">
        <f t="shared" si="6"/>
        <v/>
      </c>
    </row>
    <row r="149" spans="1:15" ht="21" customHeight="1" x14ac:dyDescent="0.15">
      <c r="A149" s="18"/>
      <c r="B149" s="18" t="s">
        <v>32</v>
      </c>
      <c r="C149" s="66"/>
      <c r="D149" s="22"/>
      <c r="E149" s="18"/>
      <c r="F149" s="35"/>
      <c r="G149" s="24"/>
      <c r="H149" s="52"/>
      <c r="I149" s="37"/>
      <c r="J149" s="53"/>
      <c r="K149" s="43"/>
      <c r="L149" s="63"/>
      <c r="M149" s="31" t="str">
        <f t="shared" si="8"/>
        <v/>
      </c>
      <c r="N149" s="54" t="str">
        <f t="shared" si="7"/>
        <v/>
      </c>
      <c r="O149" s="2" t="str">
        <f t="shared" si="6"/>
        <v/>
      </c>
    </row>
    <row r="150" spans="1:15" ht="21" customHeight="1" x14ac:dyDescent="0.15">
      <c r="A150" s="16"/>
      <c r="B150" s="16" t="s">
        <v>32</v>
      </c>
      <c r="C150" s="67"/>
      <c r="D150" s="17"/>
      <c r="E150" s="16"/>
      <c r="F150" s="20"/>
      <c r="G150" s="25"/>
      <c r="H150" s="57"/>
      <c r="I150" s="38"/>
      <c r="J150" s="39"/>
      <c r="K150" s="42"/>
      <c r="L150" s="64"/>
      <c r="M150" s="32" t="str">
        <f t="shared" si="8"/>
        <v/>
      </c>
      <c r="N150" s="49" t="str">
        <f t="shared" si="7"/>
        <v/>
      </c>
      <c r="O150" s="2" t="str">
        <f t="shared" si="6"/>
        <v/>
      </c>
    </row>
    <row r="151" spans="1:15" ht="21" customHeight="1" x14ac:dyDescent="0.15">
      <c r="A151" s="18"/>
      <c r="B151" s="18" t="s">
        <v>32</v>
      </c>
      <c r="C151" s="66"/>
      <c r="D151" s="22"/>
      <c r="E151" s="18"/>
      <c r="F151" s="35"/>
      <c r="G151" s="24"/>
      <c r="H151" s="52"/>
      <c r="I151" s="37"/>
      <c r="J151" s="53"/>
      <c r="K151" s="43"/>
      <c r="L151" s="63"/>
      <c r="M151" s="31" t="str">
        <f t="shared" si="8"/>
        <v/>
      </c>
      <c r="N151" s="54" t="str">
        <f t="shared" si="7"/>
        <v/>
      </c>
      <c r="O151" s="2" t="str">
        <f t="shared" si="6"/>
        <v/>
      </c>
    </row>
    <row r="152" spans="1:15" ht="21" customHeight="1" x14ac:dyDescent="0.15">
      <c r="A152" s="16"/>
      <c r="B152" s="16" t="s">
        <v>32</v>
      </c>
      <c r="C152" s="67"/>
      <c r="D152" s="17"/>
      <c r="E152" s="16"/>
      <c r="F152" s="20"/>
      <c r="G152" s="25"/>
      <c r="H152" s="57"/>
      <c r="I152" s="38"/>
      <c r="J152" s="39"/>
      <c r="K152" s="42"/>
      <c r="L152" s="64"/>
      <c r="M152" s="32" t="str">
        <f t="shared" si="8"/>
        <v/>
      </c>
      <c r="N152" s="49" t="str">
        <f t="shared" si="7"/>
        <v/>
      </c>
      <c r="O152" s="2" t="str">
        <f t="shared" si="6"/>
        <v/>
      </c>
    </row>
    <row r="153" spans="1:15" ht="21" customHeight="1" x14ac:dyDescent="0.15">
      <c r="A153" s="18"/>
      <c r="B153" s="18" t="s">
        <v>32</v>
      </c>
      <c r="C153" s="66"/>
      <c r="D153" s="22"/>
      <c r="E153" s="18"/>
      <c r="F153" s="35"/>
      <c r="G153" s="24"/>
      <c r="H153" s="52"/>
      <c r="I153" s="37"/>
      <c r="J153" s="53"/>
      <c r="K153" s="43"/>
      <c r="L153" s="63"/>
      <c r="M153" s="31" t="str">
        <f t="shared" si="8"/>
        <v/>
      </c>
      <c r="N153" s="54" t="str">
        <f t="shared" si="7"/>
        <v/>
      </c>
      <c r="O153" s="2" t="str">
        <f t="shared" si="6"/>
        <v/>
      </c>
    </row>
    <row r="154" spans="1:15" ht="21" customHeight="1" x14ac:dyDescent="0.15">
      <c r="A154" s="16"/>
      <c r="B154" s="16" t="s">
        <v>32</v>
      </c>
      <c r="C154" s="67"/>
      <c r="D154" s="17"/>
      <c r="E154" s="16"/>
      <c r="F154" s="20"/>
      <c r="G154" s="25"/>
      <c r="H154" s="57"/>
      <c r="I154" s="38"/>
      <c r="J154" s="39"/>
      <c r="K154" s="42"/>
      <c r="L154" s="64"/>
      <c r="M154" s="32" t="str">
        <f t="shared" si="8"/>
        <v/>
      </c>
      <c r="N154" s="49" t="str">
        <f t="shared" si="7"/>
        <v/>
      </c>
      <c r="O154" s="2" t="str">
        <f t="shared" si="6"/>
        <v/>
      </c>
    </row>
    <row r="155" spans="1:15" ht="21" customHeight="1" x14ac:dyDescent="0.15">
      <c r="A155" s="18"/>
      <c r="B155" s="18" t="s">
        <v>32</v>
      </c>
      <c r="C155" s="66"/>
      <c r="D155" s="22"/>
      <c r="E155" s="18"/>
      <c r="F155" s="35"/>
      <c r="G155" s="24"/>
      <c r="H155" s="52"/>
      <c r="I155" s="37"/>
      <c r="J155" s="53"/>
      <c r="K155" s="43"/>
      <c r="L155" s="63"/>
      <c r="M155" s="31" t="str">
        <f t="shared" si="8"/>
        <v/>
      </c>
      <c r="N155" s="54" t="str">
        <f t="shared" si="7"/>
        <v/>
      </c>
      <c r="O155" s="2" t="str">
        <f t="shared" si="6"/>
        <v/>
      </c>
    </row>
    <row r="156" spans="1:15" ht="21" customHeight="1" x14ac:dyDescent="0.15">
      <c r="A156" s="16"/>
      <c r="B156" s="16" t="s">
        <v>32</v>
      </c>
      <c r="C156" s="67"/>
      <c r="D156" s="17"/>
      <c r="E156" s="16"/>
      <c r="F156" s="20"/>
      <c r="G156" s="25"/>
      <c r="H156" s="57"/>
      <c r="I156" s="38"/>
      <c r="J156" s="39"/>
      <c r="K156" s="42"/>
      <c r="L156" s="64"/>
      <c r="M156" s="32" t="str">
        <f t="shared" si="8"/>
        <v/>
      </c>
      <c r="N156" s="49" t="str">
        <f t="shared" si="7"/>
        <v/>
      </c>
      <c r="O156" s="2" t="str">
        <f t="shared" si="6"/>
        <v/>
      </c>
    </row>
    <row r="157" spans="1:15" ht="21" customHeight="1" x14ac:dyDescent="0.15">
      <c r="A157" s="18"/>
      <c r="B157" s="18" t="s">
        <v>32</v>
      </c>
      <c r="C157" s="66"/>
      <c r="D157" s="22"/>
      <c r="E157" s="18"/>
      <c r="F157" s="35"/>
      <c r="G157" s="24"/>
      <c r="H157" s="52"/>
      <c r="I157" s="37"/>
      <c r="J157" s="53"/>
      <c r="K157" s="43"/>
      <c r="L157" s="63"/>
      <c r="M157" s="31" t="str">
        <f t="shared" si="8"/>
        <v/>
      </c>
      <c r="N157" s="54" t="str">
        <f t="shared" si="7"/>
        <v/>
      </c>
      <c r="O157" s="2" t="str">
        <f t="shared" si="6"/>
        <v/>
      </c>
    </row>
    <row r="158" spans="1:15" ht="21" customHeight="1" x14ac:dyDescent="0.15">
      <c r="A158" s="16"/>
      <c r="B158" s="16" t="s">
        <v>32</v>
      </c>
      <c r="C158" s="67"/>
      <c r="D158" s="17"/>
      <c r="E158" s="16"/>
      <c r="F158" s="20"/>
      <c r="G158" s="25"/>
      <c r="H158" s="57"/>
      <c r="I158" s="38"/>
      <c r="J158" s="39"/>
      <c r="K158" s="42"/>
      <c r="L158" s="64"/>
      <c r="M158" s="32" t="str">
        <f t="shared" si="8"/>
        <v/>
      </c>
      <c r="N158" s="49" t="str">
        <f t="shared" si="7"/>
        <v/>
      </c>
      <c r="O158" s="2" t="str">
        <f t="shared" si="6"/>
        <v/>
      </c>
    </row>
    <row r="159" spans="1:15" ht="21" customHeight="1" x14ac:dyDescent="0.15">
      <c r="A159" s="18"/>
      <c r="B159" s="18" t="s">
        <v>32</v>
      </c>
      <c r="C159" s="66"/>
      <c r="D159" s="22"/>
      <c r="E159" s="18"/>
      <c r="F159" s="35"/>
      <c r="G159" s="24"/>
      <c r="H159" s="52"/>
      <c r="I159" s="37"/>
      <c r="J159" s="53"/>
      <c r="K159" s="43"/>
      <c r="L159" s="63"/>
      <c r="M159" s="31" t="str">
        <f t="shared" si="8"/>
        <v/>
      </c>
      <c r="N159" s="54" t="str">
        <f t="shared" si="7"/>
        <v/>
      </c>
      <c r="O159" s="2" t="str">
        <f t="shared" si="6"/>
        <v/>
      </c>
    </row>
    <row r="160" spans="1:15" ht="21" customHeight="1" x14ac:dyDescent="0.15">
      <c r="A160" s="16"/>
      <c r="B160" s="16" t="s">
        <v>32</v>
      </c>
      <c r="C160" s="67"/>
      <c r="D160" s="17"/>
      <c r="E160" s="16"/>
      <c r="F160" s="20"/>
      <c r="G160" s="25"/>
      <c r="H160" s="57"/>
      <c r="I160" s="38"/>
      <c r="J160" s="39"/>
      <c r="K160" s="42"/>
      <c r="L160" s="64"/>
      <c r="M160" s="32" t="str">
        <f t="shared" si="8"/>
        <v/>
      </c>
      <c r="N160" s="49" t="str">
        <f t="shared" si="7"/>
        <v/>
      </c>
      <c r="O160" s="2" t="str">
        <f t="shared" si="6"/>
        <v/>
      </c>
    </row>
    <row r="161" spans="1:15" ht="21" customHeight="1" x14ac:dyDescent="0.15">
      <c r="A161" s="18"/>
      <c r="B161" s="18" t="s">
        <v>32</v>
      </c>
      <c r="C161" s="66"/>
      <c r="D161" s="22"/>
      <c r="E161" s="18"/>
      <c r="F161" s="35"/>
      <c r="G161" s="24"/>
      <c r="H161" s="52"/>
      <c r="I161" s="37"/>
      <c r="J161" s="53"/>
      <c r="K161" s="43"/>
      <c r="L161" s="63"/>
      <c r="M161" s="31" t="str">
        <f t="shared" si="8"/>
        <v/>
      </c>
      <c r="N161" s="54" t="str">
        <f t="shared" si="7"/>
        <v/>
      </c>
      <c r="O161" s="2" t="str">
        <f t="shared" si="6"/>
        <v/>
      </c>
    </row>
    <row r="162" spans="1:15" ht="21" customHeight="1" x14ac:dyDescent="0.15">
      <c r="A162" s="16"/>
      <c r="B162" s="16" t="s">
        <v>32</v>
      </c>
      <c r="C162" s="67"/>
      <c r="D162" s="17"/>
      <c r="E162" s="16"/>
      <c r="F162" s="20"/>
      <c r="G162" s="25"/>
      <c r="H162" s="57"/>
      <c r="I162" s="38"/>
      <c r="J162" s="39"/>
      <c r="K162" s="42"/>
      <c r="L162" s="64"/>
      <c r="M162" s="32" t="str">
        <f t="shared" si="8"/>
        <v/>
      </c>
      <c r="N162" s="49" t="str">
        <f t="shared" si="7"/>
        <v/>
      </c>
      <c r="O162" s="2" t="str">
        <f t="shared" si="6"/>
        <v/>
      </c>
    </row>
    <row r="163" spans="1:15" ht="21" customHeight="1" x14ac:dyDescent="0.15">
      <c r="A163" s="18"/>
      <c r="B163" s="18" t="s">
        <v>32</v>
      </c>
      <c r="C163" s="66"/>
      <c r="D163" s="22"/>
      <c r="E163" s="18"/>
      <c r="F163" s="35"/>
      <c r="G163" s="24"/>
      <c r="H163" s="52"/>
      <c r="I163" s="37"/>
      <c r="J163" s="53"/>
      <c r="K163" s="43"/>
      <c r="L163" s="63"/>
      <c r="M163" s="31" t="str">
        <f t="shared" si="8"/>
        <v/>
      </c>
      <c r="N163" s="54" t="str">
        <f t="shared" si="7"/>
        <v/>
      </c>
      <c r="O163" s="2" t="str">
        <f t="shared" si="6"/>
        <v/>
      </c>
    </row>
    <row r="164" spans="1:15" ht="21" customHeight="1" x14ac:dyDescent="0.15">
      <c r="A164" s="16"/>
      <c r="B164" s="16" t="s">
        <v>32</v>
      </c>
      <c r="C164" s="67"/>
      <c r="D164" s="17"/>
      <c r="E164" s="16"/>
      <c r="F164" s="20"/>
      <c r="G164" s="25"/>
      <c r="H164" s="57"/>
      <c r="I164" s="38"/>
      <c r="J164" s="39"/>
      <c r="K164" s="42"/>
      <c r="L164" s="64"/>
      <c r="M164" s="32" t="str">
        <f t="shared" si="8"/>
        <v/>
      </c>
      <c r="N164" s="49" t="str">
        <f t="shared" si="7"/>
        <v/>
      </c>
      <c r="O164" s="2" t="str">
        <f t="shared" si="6"/>
        <v/>
      </c>
    </row>
    <row r="165" spans="1:15" ht="21" customHeight="1" x14ac:dyDescent="0.15">
      <c r="A165" s="18"/>
      <c r="B165" s="18" t="s">
        <v>32</v>
      </c>
      <c r="C165" s="66"/>
      <c r="D165" s="22"/>
      <c r="E165" s="18"/>
      <c r="F165" s="35"/>
      <c r="G165" s="24"/>
      <c r="H165" s="52"/>
      <c r="I165" s="37"/>
      <c r="J165" s="53"/>
      <c r="K165" s="43"/>
      <c r="L165" s="63"/>
      <c r="M165" s="31" t="str">
        <f t="shared" si="8"/>
        <v/>
      </c>
      <c r="N165" s="54" t="str">
        <f t="shared" si="7"/>
        <v/>
      </c>
      <c r="O165" s="2" t="str">
        <f t="shared" si="6"/>
        <v/>
      </c>
    </row>
    <row r="166" spans="1:15" ht="21" customHeight="1" x14ac:dyDescent="0.15">
      <c r="A166" s="16"/>
      <c r="B166" s="16" t="s">
        <v>32</v>
      </c>
      <c r="C166" s="67"/>
      <c r="D166" s="17"/>
      <c r="E166" s="16"/>
      <c r="F166" s="20"/>
      <c r="G166" s="25"/>
      <c r="H166" s="57"/>
      <c r="I166" s="38"/>
      <c r="J166" s="39"/>
      <c r="K166" s="42"/>
      <c r="L166" s="64"/>
      <c r="M166" s="32" t="str">
        <f t="shared" si="8"/>
        <v/>
      </c>
      <c r="N166" s="49" t="str">
        <f t="shared" si="7"/>
        <v/>
      </c>
      <c r="O166" s="2" t="str">
        <f t="shared" si="6"/>
        <v/>
      </c>
    </row>
    <row r="167" spans="1:15" ht="21" customHeight="1" x14ac:dyDescent="0.15">
      <c r="A167" s="18"/>
      <c r="B167" s="18" t="s">
        <v>32</v>
      </c>
      <c r="C167" s="66"/>
      <c r="D167" s="22"/>
      <c r="E167" s="18"/>
      <c r="F167" s="35"/>
      <c r="G167" s="24"/>
      <c r="H167" s="52"/>
      <c r="I167" s="37"/>
      <c r="J167" s="53"/>
      <c r="K167" s="43"/>
      <c r="L167" s="63"/>
      <c r="M167" s="31" t="str">
        <f t="shared" si="8"/>
        <v/>
      </c>
      <c r="N167" s="54" t="str">
        <f t="shared" si="7"/>
        <v/>
      </c>
      <c r="O167" s="2" t="str">
        <f t="shared" si="6"/>
        <v/>
      </c>
    </row>
    <row r="168" spans="1:15" ht="21" customHeight="1" x14ac:dyDescent="0.15">
      <c r="A168" s="16"/>
      <c r="B168" s="16" t="s">
        <v>32</v>
      </c>
      <c r="C168" s="67"/>
      <c r="D168" s="17"/>
      <c r="E168" s="16"/>
      <c r="F168" s="20"/>
      <c r="G168" s="25"/>
      <c r="H168" s="57"/>
      <c r="I168" s="38"/>
      <c r="J168" s="39"/>
      <c r="K168" s="42"/>
      <c r="L168" s="64"/>
      <c r="M168" s="32" t="str">
        <f t="shared" si="8"/>
        <v/>
      </c>
      <c r="N168" s="49" t="str">
        <f t="shared" si="7"/>
        <v/>
      </c>
      <c r="O168" s="2" t="str">
        <f t="shared" si="6"/>
        <v/>
      </c>
    </row>
    <row r="169" spans="1:15" ht="21" customHeight="1" x14ac:dyDescent="0.15">
      <c r="A169" s="18"/>
      <c r="B169" s="18" t="s">
        <v>32</v>
      </c>
      <c r="C169" s="66"/>
      <c r="D169" s="22"/>
      <c r="E169" s="18"/>
      <c r="F169" s="35"/>
      <c r="G169" s="24"/>
      <c r="H169" s="52"/>
      <c r="I169" s="37"/>
      <c r="J169" s="53"/>
      <c r="K169" s="43"/>
      <c r="L169" s="63"/>
      <c r="M169" s="31" t="str">
        <f t="shared" si="8"/>
        <v/>
      </c>
      <c r="N169" s="54" t="str">
        <f t="shared" si="7"/>
        <v/>
      </c>
      <c r="O169" s="2" t="str">
        <f t="shared" si="6"/>
        <v/>
      </c>
    </row>
    <row r="170" spans="1:15" ht="21" customHeight="1" x14ac:dyDescent="0.15">
      <c r="A170" s="16"/>
      <c r="B170" s="16" t="s">
        <v>32</v>
      </c>
      <c r="C170" s="67"/>
      <c r="D170" s="17"/>
      <c r="E170" s="16"/>
      <c r="F170" s="20"/>
      <c r="G170" s="25"/>
      <c r="H170" s="57"/>
      <c r="I170" s="38"/>
      <c r="J170" s="39"/>
      <c r="K170" s="42"/>
      <c r="L170" s="64"/>
      <c r="M170" s="32" t="str">
        <f t="shared" si="8"/>
        <v/>
      </c>
      <c r="N170" s="49" t="str">
        <f t="shared" si="7"/>
        <v/>
      </c>
      <c r="O170" s="2" t="str">
        <f t="shared" si="6"/>
        <v/>
      </c>
    </row>
    <row r="171" spans="1:15" ht="21" customHeight="1" x14ac:dyDescent="0.15">
      <c r="A171" s="18"/>
      <c r="B171" s="18" t="s">
        <v>32</v>
      </c>
      <c r="C171" s="66"/>
      <c r="D171" s="22"/>
      <c r="E171" s="18"/>
      <c r="F171" s="35"/>
      <c r="G171" s="24"/>
      <c r="H171" s="52"/>
      <c r="I171" s="37"/>
      <c r="J171" s="53"/>
      <c r="K171" s="43"/>
      <c r="L171" s="63"/>
      <c r="M171" s="31" t="str">
        <f t="shared" si="8"/>
        <v/>
      </c>
      <c r="N171" s="54" t="str">
        <f t="shared" si="7"/>
        <v/>
      </c>
      <c r="O171" s="2" t="str">
        <f t="shared" si="6"/>
        <v/>
      </c>
    </row>
    <row r="172" spans="1:15" ht="21" customHeight="1" x14ac:dyDescent="0.15">
      <c r="A172" s="16"/>
      <c r="B172" s="16" t="s">
        <v>32</v>
      </c>
      <c r="C172" s="67"/>
      <c r="D172" s="17"/>
      <c r="E172" s="16"/>
      <c r="F172" s="20"/>
      <c r="G172" s="25"/>
      <c r="H172" s="57"/>
      <c r="I172" s="38"/>
      <c r="J172" s="39"/>
      <c r="K172" s="42"/>
      <c r="L172" s="64"/>
      <c r="M172" s="32" t="str">
        <f t="shared" si="8"/>
        <v/>
      </c>
      <c r="N172" s="49" t="str">
        <f t="shared" si="7"/>
        <v/>
      </c>
      <c r="O172" s="2" t="str">
        <f t="shared" si="6"/>
        <v/>
      </c>
    </row>
    <row r="173" spans="1:15" ht="21" customHeight="1" x14ac:dyDescent="0.15">
      <c r="A173" s="18"/>
      <c r="B173" s="18" t="s">
        <v>32</v>
      </c>
      <c r="C173" s="66"/>
      <c r="D173" s="22"/>
      <c r="E173" s="18"/>
      <c r="F173" s="35"/>
      <c r="G173" s="24"/>
      <c r="H173" s="52"/>
      <c r="I173" s="37"/>
      <c r="J173" s="53"/>
      <c r="K173" s="43"/>
      <c r="L173" s="63"/>
      <c r="M173" s="31" t="str">
        <f t="shared" si="8"/>
        <v/>
      </c>
      <c r="N173" s="54" t="str">
        <f t="shared" si="7"/>
        <v/>
      </c>
      <c r="O173" s="2" t="str">
        <f t="shared" si="6"/>
        <v/>
      </c>
    </row>
    <row r="174" spans="1:15" ht="21" customHeight="1" x14ac:dyDescent="0.15">
      <c r="A174" s="16"/>
      <c r="B174" s="16" t="s">
        <v>32</v>
      </c>
      <c r="C174" s="67"/>
      <c r="D174" s="17"/>
      <c r="E174" s="16"/>
      <c r="F174" s="20"/>
      <c r="G174" s="25"/>
      <c r="H174" s="57"/>
      <c r="I174" s="38"/>
      <c r="J174" s="39"/>
      <c r="K174" s="42"/>
      <c r="L174" s="64"/>
      <c r="M174" s="32" t="str">
        <f t="shared" si="8"/>
        <v/>
      </c>
      <c r="N174" s="49" t="str">
        <f t="shared" si="7"/>
        <v/>
      </c>
      <c r="O174" s="2" t="str">
        <f t="shared" si="6"/>
        <v/>
      </c>
    </row>
    <row r="175" spans="1:15" ht="21" customHeight="1" x14ac:dyDescent="0.15">
      <c r="A175" s="18"/>
      <c r="B175" s="18" t="s">
        <v>32</v>
      </c>
      <c r="C175" s="66"/>
      <c r="D175" s="22"/>
      <c r="E175" s="18"/>
      <c r="F175" s="35"/>
      <c r="G175" s="24"/>
      <c r="H175" s="52"/>
      <c r="I175" s="37"/>
      <c r="J175" s="53"/>
      <c r="K175" s="43"/>
      <c r="L175" s="63"/>
      <c r="M175" s="31" t="str">
        <f t="shared" si="8"/>
        <v/>
      </c>
      <c r="N175" s="54" t="str">
        <f t="shared" si="7"/>
        <v/>
      </c>
      <c r="O175" s="2" t="str">
        <f t="shared" si="6"/>
        <v/>
      </c>
    </row>
    <row r="176" spans="1:15" ht="21" customHeight="1" x14ac:dyDescent="0.15">
      <c r="A176" s="16"/>
      <c r="B176" s="16" t="s">
        <v>32</v>
      </c>
      <c r="C176" s="67"/>
      <c r="D176" s="17"/>
      <c r="E176" s="16"/>
      <c r="F176" s="20"/>
      <c r="G176" s="25"/>
      <c r="H176" s="57"/>
      <c r="I176" s="38"/>
      <c r="J176" s="39"/>
      <c r="K176" s="42"/>
      <c r="L176" s="64"/>
      <c r="M176" s="32" t="str">
        <f t="shared" si="8"/>
        <v/>
      </c>
      <c r="N176" s="49" t="str">
        <f t="shared" si="7"/>
        <v/>
      </c>
      <c r="O176" s="2" t="str">
        <f t="shared" si="6"/>
        <v/>
      </c>
    </row>
    <row r="177" spans="1:15" ht="21" customHeight="1" x14ac:dyDescent="0.15">
      <c r="A177" s="18"/>
      <c r="B177" s="18" t="s">
        <v>32</v>
      </c>
      <c r="C177" s="66"/>
      <c r="D177" s="22"/>
      <c r="E177" s="18"/>
      <c r="F177" s="35"/>
      <c r="G177" s="24"/>
      <c r="H177" s="52"/>
      <c r="I177" s="37"/>
      <c r="J177" s="53"/>
      <c r="K177" s="43"/>
      <c r="L177" s="63"/>
      <c r="M177" s="31" t="str">
        <f t="shared" si="8"/>
        <v/>
      </c>
      <c r="N177" s="54" t="str">
        <f t="shared" si="7"/>
        <v/>
      </c>
      <c r="O177" s="2" t="str">
        <f t="shared" si="6"/>
        <v/>
      </c>
    </row>
    <row r="178" spans="1:15" ht="21" customHeight="1" x14ac:dyDescent="0.15">
      <c r="A178" s="16"/>
      <c r="B178" s="16" t="s">
        <v>32</v>
      </c>
      <c r="C178" s="67"/>
      <c r="D178" s="17"/>
      <c r="E178" s="16"/>
      <c r="F178" s="20"/>
      <c r="G178" s="25"/>
      <c r="H178" s="57"/>
      <c r="I178" s="38"/>
      <c r="J178" s="39"/>
      <c r="K178" s="42"/>
      <c r="L178" s="64"/>
      <c r="M178" s="32" t="str">
        <f t="shared" si="8"/>
        <v/>
      </c>
      <c r="N178" s="49" t="str">
        <f t="shared" si="7"/>
        <v/>
      </c>
      <c r="O178" s="2" t="str">
        <f t="shared" si="6"/>
        <v/>
      </c>
    </row>
    <row r="179" spans="1:15" ht="21" customHeight="1" x14ac:dyDescent="0.15">
      <c r="A179" s="18"/>
      <c r="B179" s="18" t="s">
        <v>32</v>
      </c>
      <c r="C179" s="66"/>
      <c r="D179" s="22"/>
      <c r="E179" s="18"/>
      <c r="F179" s="35"/>
      <c r="G179" s="24"/>
      <c r="H179" s="52"/>
      <c r="I179" s="37"/>
      <c r="J179" s="53"/>
      <c r="K179" s="43"/>
      <c r="L179" s="63"/>
      <c r="M179" s="31" t="str">
        <f t="shared" si="8"/>
        <v/>
      </c>
      <c r="N179" s="54" t="str">
        <f t="shared" si="7"/>
        <v/>
      </c>
      <c r="O179" s="2" t="str">
        <f t="shared" si="6"/>
        <v/>
      </c>
    </row>
    <row r="180" spans="1:15" ht="21" customHeight="1" x14ac:dyDescent="0.15">
      <c r="A180" s="16"/>
      <c r="B180" s="16" t="s">
        <v>32</v>
      </c>
      <c r="C180" s="67"/>
      <c r="D180" s="17"/>
      <c r="E180" s="16"/>
      <c r="F180" s="20"/>
      <c r="G180" s="25"/>
      <c r="H180" s="57"/>
      <c r="I180" s="38"/>
      <c r="J180" s="39"/>
      <c r="K180" s="42"/>
      <c r="L180" s="64"/>
      <c r="M180" s="32" t="str">
        <f t="shared" si="8"/>
        <v/>
      </c>
      <c r="N180" s="49" t="str">
        <f t="shared" si="7"/>
        <v/>
      </c>
      <c r="O180" s="2" t="str">
        <f t="shared" si="6"/>
        <v/>
      </c>
    </row>
    <row r="181" spans="1:15" ht="21" customHeight="1" x14ac:dyDescent="0.15">
      <c r="A181" s="18"/>
      <c r="B181" s="18" t="s">
        <v>32</v>
      </c>
      <c r="C181" s="66"/>
      <c r="D181" s="22"/>
      <c r="E181" s="18"/>
      <c r="F181" s="35"/>
      <c r="G181" s="24"/>
      <c r="H181" s="52"/>
      <c r="I181" s="37"/>
      <c r="J181" s="53"/>
      <c r="K181" s="43"/>
      <c r="L181" s="63"/>
      <c r="M181" s="31" t="str">
        <f t="shared" si="8"/>
        <v/>
      </c>
      <c r="N181" s="54" t="str">
        <f t="shared" si="7"/>
        <v/>
      </c>
      <c r="O181" s="2" t="str">
        <f t="shared" si="6"/>
        <v/>
      </c>
    </row>
    <row r="182" spans="1:15" ht="21" customHeight="1" x14ac:dyDescent="0.15">
      <c r="A182" s="16"/>
      <c r="B182" s="16" t="s">
        <v>32</v>
      </c>
      <c r="C182" s="67"/>
      <c r="D182" s="17"/>
      <c r="E182" s="16"/>
      <c r="F182" s="20"/>
      <c r="G182" s="25"/>
      <c r="H182" s="57"/>
      <c r="I182" s="38"/>
      <c r="J182" s="39"/>
      <c r="K182" s="42"/>
      <c r="L182" s="64"/>
      <c r="M182" s="32" t="str">
        <f t="shared" si="8"/>
        <v/>
      </c>
      <c r="N182" s="49" t="str">
        <f t="shared" si="7"/>
        <v/>
      </c>
      <c r="O182" s="2" t="str">
        <f t="shared" si="6"/>
        <v/>
      </c>
    </row>
    <row r="183" spans="1:15" ht="21" customHeight="1" x14ac:dyDescent="0.15">
      <c r="A183" s="18"/>
      <c r="B183" s="18" t="s">
        <v>32</v>
      </c>
      <c r="C183" s="66"/>
      <c r="D183" s="22"/>
      <c r="E183" s="18"/>
      <c r="F183" s="35"/>
      <c r="G183" s="24"/>
      <c r="H183" s="52"/>
      <c r="I183" s="37"/>
      <c r="J183" s="53"/>
      <c r="K183" s="43"/>
      <c r="L183" s="63"/>
      <c r="M183" s="31" t="str">
        <f t="shared" si="8"/>
        <v/>
      </c>
      <c r="N183" s="54" t="str">
        <f t="shared" si="7"/>
        <v/>
      </c>
      <c r="O183" s="2" t="str">
        <f t="shared" si="6"/>
        <v/>
      </c>
    </row>
    <row r="184" spans="1:15" ht="21" customHeight="1" x14ac:dyDescent="0.15">
      <c r="A184" s="16"/>
      <c r="B184" s="16" t="s">
        <v>32</v>
      </c>
      <c r="C184" s="67"/>
      <c r="D184" s="17"/>
      <c r="E184" s="16"/>
      <c r="F184" s="20"/>
      <c r="G184" s="25"/>
      <c r="H184" s="57"/>
      <c r="I184" s="38"/>
      <c r="J184" s="39"/>
      <c r="K184" s="42"/>
      <c r="L184" s="64"/>
      <c r="M184" s="32" t="str">
        <f t="shared" si="8"/>
        <v/>
      </c>
      <c r="N184" s="49" t="str">
        <f t="shared" si="7"/>
        <v/>
      </c>
      <c r="O184" s="2" t="str">
        <f t="shared" si="6"/>
        <v/>
      </c>
    </row>
    <row r="185" spans="1:15" ht="21" customHeight="1" x14ac:dyDescent="0.15">
      <c r="A185" s="18"/>
      <c r="B185" s="18" t="s">
        <v>32</v>
      </c>
      <c r="C185" s="66"/>
      <c r="D185" s="22"/>
      <c r="E185" s="18"/>
      <c r="F185" s="35"/>
      <c r="G185" s="24"/>
      <c r="H185" s="52"/>
      <c r="I185" s="37"/>
      <c r="J185" s="53"/>
      <c r="K185" s="43"/>
      <c r="L185" s="63"/>
      <c r="M185" s="31" t="str">
        <f t="shared" si="8"/>
        <v/>
      </c>
      <c r="N185" s="54" t="str">
        <f t="shared" si="7"/>
        <v/>
      </c>
      <c r="O185" s="2" t="str">
        <f t="shared" si="6"/>
        <v/>
      </c>
    </row>
    <row r="186" spans="1:15" ht="21" customHeight="1" x14ac:dyDescent="0.15">
      <c r="A186" s="16"/>
      <c r="B186" s="16" t="s">
        <v>32</v>
      </c>
      <c r="C186" s="67"/>
      <c r="D186" s="17"/>
      <c r="E186" s="16"/>
      <c r="F186" s="20"/>
      <c r="G186" s="25"/>
      <c r="H186" s="57"/>
      <c r="I186" s="38"/>
      <c r="J186" s="39"/>
      <c r="K186" s="42"/>
      <c r="L186" s="64"/>
      <c r="M186" s="32" t="str">
        <f t="shared" si="8"/>
        <v/>
      </c>
      <c r="N186" s="49" t="str">
        <f t="shared" si="7"/>
        <v/>
      </c>
      <c r="O186" s="2" t="str">
        <f t="shared" si="6"/>
        <v/>
      </c>
    </row>
    <row r="187" spans="1:15" ht="21" customHeight="1" x14ac:dyDescent="0.15">
      <c r="A187" s="18"/>
      <c r="B187" s="18" t="s">
        <v>32</v>
      </c>
      <c r="C187" s="66"/>
      <c r="D187" s="22"/>
      <c r="E187" s="18"/>
      <c r="F187" s="35"/>
      <c r="G187" s="24"/>
      <c r="H187" s="52"/>
      <c r="I187" s="37"/>
      <c r="J187" s="53"/>
      <c r="K187" s="43"/>
      <c r="L187" s="63"/>
      <c r="M187" s="31" t="str">
        <f t="shared" si="8"/>
        <v/>
      </c>
      <c r="N187" s="54" t="str">
        <f t="shared" si="7"/>
        <v/>
      </c>
      <c r="O187" s="2" t="str">
        <f t="shared" si="6"/>
        <v/>
      </c>
    </row>
    <row r="188" spans="1:15" ht="21" customHeight="1" x14ac:dyDescent="0.15">
      <c r="A188" s="16"/>
      <c r="B188" s="16" t="s">
        <v>32</v>
      </c>
      <c r="C188" s="67"/>
      <c r="D188" s="17"/>
      <c r="E188" s="16"/>
      <c r="F188" s="20"/>
      <c r="G188" s="25"/>
      <c r="H188" s="57"/>
      <c r="I188" s="38"/>
      <c r="J188" s="39"/>
      <c r="K188" s="42"/>
      <c r="L188" s="64"/>
      <c r="M188" s="32" t="str">
        <f t="shared" si="8"/>
        <v/>
      </c>
      <c r="N188" s="49" t="str">
        <f t="shared" si="7"/>
        <v/>
      </c>
      <c r="O188" s="2" t="str">
        <f t="shared" si="6"/>
        <v/>
      </c>
    </row>
    <row r="189" spans="1:15" ht="21" customHeight="1" x14ac:dyDescent="0.15">
      <c r="A189" s="18"/>
      <c r="B189" s="18" t="s">
        <v>32</v>
      </c>
      <c r="C189" s="66"/>
      <c r="D189" s="22"/>
      <c r="E189" s="18"/>
      <c r="F189" s="35"/>
      <c r="G189" s="24"/>
      <c r="H189" s="52"/>
      <c r="I189" s="37"/>
      <c r="J189" s="53"/>
      <c r="K189" s="43"/>
      <c r="L189" s="63"/>
      <c r="M189" s="31" t="str">
        <f t="shared" si="8"/>
        <v/>
      </c>
      <c r="N189" s="54" t="str">
        <f t="shared" si="7"/>
        <v/>
      </c>
      <c r="O189" s="2" t="str">
        <f t="shared" si="6"/>
        <v/>
      </c>
    </row>
    <row r="190" spans="1:15" ht="21" customHeight="1" x14ac:dyDescent="0.15">
      <c r="A190" s="16"/>
      <c r="B190" s="16" t="s">
        <v>32</v>
      </c>
      <c r="C190" s="67"/>
      <c r="D190" s="17"/>
      <c r="E190" s="16"/>
      <c r="F190" s="20"/>
      <c r="G190" s="25"/>
      <c r="H190" s="57"/>
      <c r="I190" s="38"/>
      <c r="J190" s="39"/>
      <c r="K190" s="42"/>
      <c r="L190" s="64"/>
      <c r="M190" s="32" t="str">
        <f t="shared" si="8"/>
        <v/>
      </c>
      <c r="N190" s="49" t="str">
        <f t="shared" si="7"/>
        <v/>
      </c>
      <c r="O190" s="2" t="str">
        <f t="shared" si="6"/>
        <v/>
      </c>
    </row>
    <row r="191" spans="1:15" ht="21" customHeight="1" x14ac:dyDescent="0.15">
      <c r="A191" s="18"/>
      <c r="B191" s="18" t="s">
        <v>32</v>
      </c>
      <c r="C191" s="66"/>
      <c r="D191" s="22"/>
      <c r="E191" s="18"/>
      <c r="F191" s="35"/>
      <c r="G191" s="24"/>
      <c r="H191" s="52"/>
      <c r="I191" s="37"/>
      <c r="J191" s="53"/>
      <c r="K191" s="43"/>
      <c r="L191" s="63"/>
      <c r="M191" s="31" t="str">
        <f t="shared" si="8"/>
        <v/>
      </c>
      <c r="N191" s="54" t="str">
        <f t="shared" si="7"/>
        <v/>
      </c>
      <c r="O191" s="2" t="str">
        <f t="shared" si="6"/>
        <v/>
      </c>
    </row>
    <row r="192" spans="1:15" ht="21" customHeight="1" x14ac:dyDescent="0.15">
      <c r="A192" s="16"/>
      <c r="B192" s="16" t="s">
        <v>32</v>
      </c>
      <c r="C192" s="67"/>
      <c r="D192" s="17"/>
      <c r="E192" s="16"/>
      <c r="F192" s="20"/>
      <c r="G192" s="25"/>
      <c r="H192" s="57"/>
      <c r="I192" s="38"/>
      <c r="J192" s="39"/>
      <c r="K192" s="42"/>
      <c r="L192" s="64"/>
      <c r="M192" s="32" t="str">
        <f t="shared" si="8"/>
        <v/>
      </c>
      <c r="N192" s="49" t="str">
        <f t="shared" si="7"/>
        <v/>
      </c>
      <c r="O192" s="2" t="str">
        <f t="shared" si="6"/>
        <v/>
      </c>
    </row>
    <row r="193" spans="1:15" ht="21" customHeight="1" x14ac:dyDescent="0.15">
      <c r="A193" s="18"/>
      <c r="B193" s="18" t="s">
        <v>32</v>
      </c>
      <c r="C193" s="66"/>
      <c r="D193" s="22"/>
      <c r="E193" s="18"/>
      <c r="F193" s="35"/>
      <c r="G193" s="24"/>
      <c r="H193" s="52"/>
      <c r="I193" s="37"/>
      <c r="J193" s="53"/>
      <c r="K193" s="43"/>
      <c r="L193" s="63"/>
      <c r="M193" s="31" t="str">
        <f t="shared" si="8"/>
        <v/>
      </c>
      <c r="N193" s="54" t="str">
        <f t="shared" si="7"/>
        <v/>
      </c>
      <c r="O193" s="2" t="str">
        <f t="shared" si="6"/>
        <v/>
      </c>
    </row>
    <row r="194" spans="1:15" ht="21" customHeight="1" x14ac:dyDescent="0.15">
      <c r="A194" s="16"/>
      <c r="B194" s="16" t="s">
        <v>32</v>
      </c>
      <c r="C194" s="67"/>
      <c r="D194" s="17"/>
      <c r="E194" s="16"/>
      <c r="F194" s="20"/>
      <c r="G194" s="25"/>
      <c r="H194" s="57"/>
      <c r="I194" s="38"/>
      <c r="J194" s="39"/>
      <c r="K194" s="42"/>
      <c r="L194" s="64"/>
      <c r="M194" s="32" t="str">
        <f t="shared" si="8"/>
        <v/>
      </c>
      <c r="N194" s="49" t="str">
        <f t="shared" si="7"/>
        <v/>
      </c>
      <c r="O194" s="2" t="str">
        <f t="shared" si="6"/>
        <v/>
      </c>
    </row>
    <row r="195" spans="1:15" ht="21" customHeight="1" x14ac:dyDescent="0.15">
      <c r="A195" s="18"/>
      <c r="B195" s="18" t="s">
        <v>32</v>
      </c>
      <c r="C195" s="66"/>
      <c r="D195" s="22"/>
      <c r="E195" s="18"/>
      <c r="F195" s="35"/>
      <c r="G195" s="24"/>
      <c r="H195" s="52"/>
      <c r="I195" s="37"/>
      <c r="J195" s="53"/>
      <c r="K195" s="43"/>
      <c r="L195" s="63"/>
      <c r="M195" s="31" t="str">
        <f t="shared" si="8"/>
        <v/>
      </c>
      <c r="N195" s="54" t="str">
        <f t="shared" si="7"/>
        <v/>
      </c>
      <c r="O195" s="2" t="str">
        <f t="shared" si="6"/>
        <v/>
      </c>
    </row>
    <row r="196" spans="1:15" ht="21" customHeight="1" x14ac:dyDescent="0.15">
      <c r="A196" s="16"/>
      <c r="B196" s="16" t="s">
        <v>32</v>
      </c>
      <c r="C196" s="67"/>
      <c r="D196" s="17"/>
      <c r="E196" s="16"/>
      <c r="F196" s="20"/>
      <c r="G196" s="25"/>
      <c r="H196" s="57"/>
      <c r="I196" s="38"/>
      <c r="J196" s="39"/>
      <c r="K196" s="42"/>
      <c r="L196" s="64"/>
      <c r="M196" s="32" t="str">
        <f t="shared" si="8"/>
        <v/>
      </c>
      <c r="N196" s="49" t="str">
        <f t="shared" si="7"/>
        <v/>
      </c>
      <c r="O196" s="2" t="str">
        <f t="shared" ref="O196:O200" si="9">IF(C196="","",MONTH(C196))</f>
        <v/>
      </c>
    </row>
    <row r="197" spans="1:15" ht="21" customHeight="1" x14ac:dyDescent="0.15">
      <c r="A197" s="18"/>
      <c r="B197" s="18" t="s">
        <v>32</v>
      </c>
      <c r="C197" s="66"/>
      <c r="D197" s="22"/>
      <c r="E197" s="18"/>
      <c r="F197" s="35"/>
      <c r="G197" s="24"/>
      <c r="H197" s="52"/>
      <c r="I197" s="37"/>
      <c r="J197" s="53"/>
      <c r="K197" s="43"/>
      <c r="L197" s="63"/>
      <c r="M197" s="31" t="str">
        <f t="shared" si="8"/>
        <v/>
      </c>
      <c r="N197" s="54" t="str">
        <f t="shared" si="7"/>
        <v/>
      </c>
      <c r="O197" s="2" t="str">
        <f t="shared" si="9"/>
        <v/>
      </c>
    </row>
    <row r="198" spans="1:15" ht="21" customHeight="1" x14ac:dyDescent="0.15">
      <c r="A198" s="16"/>
      <c r="B198" s="16" t="s">
        <v>32</v>
      </c>
      <c r="C198" s="67"/>
      <c r="D198" s="17"/>
      <c r="E198" s="16"/>
      <c r="F198" s="20"/>
      <c r="G198" s="25"/>
      <c r="H198" s="57"/>
      <c r="I198" s="38"/>
      <c r="J198" s="39"/>
      <c r="K198" s="42"/>
      <c r="L198" s="64"/>
      <c r="M198" s="32" t="str">
        <f t="shared" si="8"/>
        <v/>
      </c>
      <c r="N198" s="49" t="str">
        <f t="shared" ref="N198:N200" si="10">IF(H198="","",N197+H198)</f>
        <v/>
      </c>
      <c r="O198" s="2" t="str">
        <f t="shared" si="9"/>
        <v/>
      </c>
    </row>
    <row r="199" spans="1:15" ht="21" customHeight="1" x14ac:dyDescent="0.15">
      <c r="A199" s="18"/>
      <c r="B199" s="18" t="s">
        <v>32</v>
      </c>
      <c r="C199" s="66"/>
      <c r="D199" s="22"/>
      <c r="E199" s="18"/>
      <c r="F199" s="35"/>
      <c r="G199" s="24"/>
      <c r="H199" s="52"/>
      <c r="I199" s="37"/>
      <c r="J199" s="53"/>
      <c r="K199" s="43"/>
      <c r="L199" s="63"/>
      <c r="M199" s="31" t="str">
        <f t="shared" ref="M199:M200" si="11">IF(H199="","",M198+H199)</f>
        <v/>
      </c>
      <c r="N199" s="54" t="str">
        <f t="shared" si="10"/>
        <v/>
      </c>
      <c r="O199" s="2" t="str">
        <f t="shared" si="9"/>
        <v/>
      </c>
    </row>
    <row r="200" spans="1:15" ht="21" customHeight="1" x14ac:dyDescent="0.15">
      <c r="A200" s="16"/>
      <c r="B200" s="16" t="s">
        <v>32</v>
      </c>
      <c r="C200" s="67"/>
      <c r="D200" s="17"/>
      <c r="E200" s="16"/>
      <c r="F200" s="20"/>
      <c r="G200" s="25"/>
      <c r="H200" s="57"/>
      <c r="I200" s="38"/>
      <c r="J200" s="39"/>
      <c r="K200" s="42"/>
      <c r="L200" s="64"/>
      <c r="M200" s="32" t="str">
        <f t="shared" si="11"/>
        <v/>
      </c>
      <c r="N200" s="49" t="str">
        <f t="shared" si="10"/>
        <v/>
      </c>
      <c r="O200" s="2" t="str">
        <f t="shared" si="9"/>
        <v/>
      </c>
    </row>
  </sheetData>
  <mergeCells count="11">
    <mergeCell ref="H1:H3"/>
    <mergeCell ref="I1:I3"/>
    <mergeCell ref="L1:M2"/>
    <mergeCell ref="N1:N2"/>
    <mergeCell ref="R3:S3"/>
    <mergeCell ref="G1:G3"/>
    <mergeCell ref="A1:A3"/>
    <mergeCell ref="B1:B3"/>
    <mergeCell ref="C1:C3"/>
    <mergeCell ref="D1:E2"/>
    <mergeCell ref="F1:F3"/>
  </mergeCells>
  <dataValidations count="2">
    <dataValidation type="list" allowBlank="1" showInputMessage="1" showErrorMessage="1" sqref="D4:D200" xr:uid="{11ED4BF1-7F4B-B245-9301-5C7C22B958BD}">
      <formula1>$U$6:$U$9</formula1>
    </dataValidation>
    <dataValidation type="list" allowBlank="1" showInputMessage="1" showErrorMessage="1" sqref="E4:E200" xr:uid="{9929F138-8C8E-E94A-9B7F-3E6BCD6F81FD}">
      <formula1>$V$6:$V$10</formula1>
    </dataValidation>
  </dataValidations>
  <printOptions headings="1" gridLines="1"/>
  <pageMargins left="0.74803149606299213" right="0.74803149606299213" top="0.98425196850393704" bottom="0.98425196850393704" header="0.51181102362204722" footer="0.51181102362204722"/>
  <pageSetup paperSize="9" scale="33" orientation="landscape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5421-2050-F544-8899-A30A353F79C5}">
  <sheetPr>
    <pageSetUpPr fitToPage="1"/>
  </sheetPr>
  <dimension ref="A1:Y200"/>
  <sheetViews>
    <sheetView zoomScale="110" zoomScaleNormal="110" zoomScalePageLayoutView="120" workbookViewId="0">
      <pane xSplit="25" ySplit="15" topLeftCell="Z16" activePane="bottomRight" state="frozen"/>
      <selection pane="topRight" activeCell="Z1" sqref="Z1"/>
      <selection pane="bottomLeft" activeCell="A16" sqref="A16"/>
      <selection pane="bottomRight" activeCell="U25" sqref="U25"/>
    </sheetView>
  </sheetViews>
  <sheetFormatPr baseColWidth="10" defaultColWidth="8.6640625" defaultRowHeight="14" x14ac:dyDescent="0.15"/>
  <cols>
    <col min="1" max="1" width="7" style="2" customWidth="1"/>
    <col min="2" max="2" width="4.83203125" style="2" customWidth="1"/>
    <col min="3" max="3" width="9.5" style="68" customWidth="1"/>
    <col min="4" max="4" width="9" style="2" customWidth="1"/>
    <col min="5" max="5" width="9.33203125" style="2" customWidth="1"/>
    <col min="6" max="6" width="19" style="2" customWidth="1"/>
    <col min="7" max="7" width="68" style="3" customWidth="1"/>
    <col min="8" max="8" width="7.83203125" style="29" customWidth="1"/>
    <col min="9" max="9" width="15.83203125" style="4" customWidth="1"/>
    <col min="10" max="10" width="7.83203125" style="2" customWidth="1"/>
    <col min="11" max="11" width="5.5" style="29" customWidth="1"/>
    <col min="12" max="12" width="11.5" style="2" customWidth="1"/>
    <col min="13" max="13" width="7.5" style="2" customWidth="1"/>
    <col min="14" max="14" width="8.83203125" style="4" customWidth="1"/>
    <col min="15" max="15" width="3.6640625" style="2" hidden="1" customWidth="1"/>
    <col min="16" max="16" width="3.6640625" style="2" customWidth="1"/>
    <col min="17" max="17" width="8.6640625" style="2" bestFit="1" customWidth="1"/>
    <col min="18" max="18" width="13" style="2" customWidth="1"/>
    <col min="19" max="19" width="6" style="2" customWidth="1"/>
    <col min="20" max="20" width="5.6640625" style="2" bestFit="1" customWidth="1"/>
    <col min="21" max="21" width="9.83203125" style="2" bestFit="1" customWidth="1"/>
    <col min="22" max="22" width="9" style="2" bestFit="1" customWidth="1"/>
    <col min="23" max="23" width="8.6640625" style="2"/>
    <col min="24" max="24" width="9.33203125" style="2" customWidth="1"/>
    <col min="25" max="16384" width="8.6640625" style="2"/>
  </cols>
  <sheetData>
    <row r="1" spans="1:25" s="5" customFormat="1" ht="14.25" customHeight="1" thickBot="1" x14ac:dyDescent="0.2">
      <c r="A1" s="92" t="s">
        <v>0</v>
      </c>
      <c r="B1" s="94" t="s">
        <v>1</v>
      </c>
      <c r="C1" s="96" t="s">
        <v>2</v>
      </c>
      <c r="D1" s="99" t="s">
        <v>3</v>
      </c>
      <c r="E1" s="100"/>
      <c r="F1" s="103" t="s">
        <v>4</v>
      </c>
      <c r="G1" s="90" t="s">
        <v>5</v>
      </c>
      <c r="H1" s="106" t="s">
        <v>6</v>
      </c>
      <c r="I1" s="108" t="s">
        <v>7</v>
      </c>
      <c r="J1" s="14"/>
      <c r="K1" s="12"/>
      <c r="L1" s="110" t="s">
        <v>8</v>
      </c>
      <c r="M1" s="111"/>
      <c r="N1" s="120">
        <f>'2022'!S2</f>
        <v>0.64236111111111116</v>
      </c>
      <c r="O1" s="10" t="s">
        <v>9</v>
      </c>
      <c r="P1" s="10"/>
      <c r="R1" s="33" t="s">
        <v>10</v>
      </c>
      <c r="S1" s="11">
        <f>SUM(H4:H200)</f>
        <v>0</v>
      </c>
    </row>
    <row r="2" spans="1:25" s="5" customFormat="1" ht="12" customHeight="1" thickBot="1" x14ac:dyDescent="0.2">
      <c r="A2" s="92"/>
      <c r="B2" s="94"/>
      <c r="C2" s="97"/>
      <c r="D2" s="101"/>
      <c r="E2" s="102"/>
      <c r="F2" s="104"/>
      <c r="G2" s="90"/>
      <c r="H2" s="106"/>
      <c r="I2" s="108"/>
      <c r="J2" s="15"/>
      <c r="K2" s="13"/>
      <c r="L2" s="112"/>
      <c r="M2" s="113"/>
      <c r="N2" s="121"/>
      <c r="O2" s="10"/>
      <c r="P2" s="10"/>
      <c r="R2" s="40" t="s">
        <v>11</v>
      </c>
      <c r="S2" s="41">
        <f>N1+S1</f>
        <v>0.64236111111111116</v>
      </c>
    </row>
    <row r="3" spans="1:25" s="5" customFormat="1" ht="15.75" customHeight="1" x14ac:dyDescent="0.15">
      <c r="A3" s="93"/>
      <c r="B3" s="95"/>
      <c r="C3" s="98"/>
      <c r="D3" s="36" t="s">
        <v>12</v>
      </c>
      <c r="E3" s="9" t="s">
        <v>13</v>
      </c>
      <c r="F3" s="105"/>
      <c r="G3" s="91"/>
      <c r="H3" s="107"/>
      <c r="I3" s="109"/>
      <c r="J3" s="27" t="s">
        <v>14</v>
      </c>
      <c r="K3" s="6" t="s">
        <v>15</v>
      </c>
      <c r="L3" s="6" t="s">
        <v>16</v>
      </c>
      <c r="M3" s="7" t="s">
        <v>17</v>
      </c>
      <c r="N3" s="8" t="s">
        <v>18</v>
      </c>
      <c r="O3" s="10"/>
      <c r="P3" s="10"/>
      <c r="R3" s="114" t="s">
        <v>19</v>
      </c>
      <c r="S3" s="115"/>
    </row>
    <row r="4" spans="1:25" s="1" customFormat="1" ht="21.75" customHeight="1" x14ac:dyDescent="0.15">
      <c r="A4" s="28">
        <v>1</v>
      </c>
      <c r="B4" s="16"/>
      <c r="C4" s="65"/>
      <c r="D4" s="21"/>
      <c r="E4" s="16"/>
      <c r="F4" s="23"/>
      <c r="G4" s="45"/>
      <c r="H4" s="46"/>
      <c r="I4" s="47"/>
      <c r="J4" s="39"/>
      <c r="K4" s="48"/>
      <c r="L4" s="62"/>
      <c r="M4" s="30">
        <f>H4</f>
        <v>0</v>
      </c>
      <c r="N4" s="49">
        <f>N1+M4</f>
        <v>0.64236111111111116</v>
      </c>
      <c r="O4" s="34" t="str">
        <f t="shared" ref="O4:O67" si="0">IF(C4="","",MONTH(C4))</f>
        <v/>
      </c>
      <c r="P4" s="34"/>
      <c r="Q4" s="34"/>
      <c r="R4" s="50" t="s">
        <v>20</v>
      </c>
      <c r="S4" s="51">
        <f>SUMIF($O4:$O200,"=1",H4:H200)</f>
        <v>0</v>
      </c>
      <c r="T4" s="34"/>
    </row>
    <row r="5" spans="1:25" s="1" customFormat="1" ht="21.75" customHeight="1" x14ac:dyDescent="0.15">
      <c r="A5" s="18">
        <v>2</v>
      </c>
      <c r="B5" s="18"/>
      <c r="C5" s="66"/>
      <c r="D5" s="22"/>
      <c r="E5" s="18"/>
      <c r="F5" s="19"/>
      <c r="G5" s="24"/>
      <c r="H5" s="52"/>
      <c r="I5" s="37"/>
      <c r="J5" s="53"/>
      <c r="K5" s="43"/>
      <c r="L5" s="63"/>
      <c r="M5" s="31" t="str">
        <f>IF(H5="","",M4+H5)</f>
        <v/>
      </c>
      <c r="N5" s="54" t="str">
        <f>IF(H5="","",N4+H5)</f>
        <v/>
      </c>
      <c r="O5" s="34" t="str">
        <f t="shared" si="0"/>
        <v/>
      </c>
      <c r="P5" s="34"/>
      <c r="Q5" s="34"/>
      <c r="R5" s="55" t="s">
        <v>21</v>
      </c>
      <c r="S5" s="56">
        <f>SUMIF($O4:$O200,"=2",H4:H200)</f>
        <v>0</v>
      </c>
      <c r="T5" s="34"/>
      <c r="U5" s="34"/>
      <c r="V5" s="70" t="s">
        <v>41</v>
      </c>
      <c r="W5" s="71" t="s">
        <v>42</v>
      </c>
      <c r="X5" s="69" t="s">
        <v>43</v>
      </c>
      <c r="Y5" s="87" t="s">
        <v>48</v>
      </c>
    </row>
    <row r="6" spans="1:25" s="1" customFormat="1" ht="21.75" customHeight="1" x14ac:dyDescent="0.15">
      <c r="A6" s="16">
        <v>3</v>
      </c>
      <c r="B6" s="16"/>
      <c r="C6" s="67"/>
      <c r="D6" s="17"/>
      <c r="E6" s="16"/>
      <c r="F6" s="20"/>
      <c r="G6" s="25"/>
      <c r="H6" s="57"/>
      <c r="I6" s="38"/>
      <c r="J6" s="39"/>
      <c r="K6" s="42"/>
      <c r="L6" s="64"/>
      <c r="M6" s="32" t="str">
        <f>IF(H6="","",M5+H6)</f>
        <v/>
      </c>
      <c r="N6" s="49" t="str">
        <f t="shared" ref="N6:N69" si="1">IF(H6="","",N5+H6)</f>
        <v/>
      </c>
      <c r="O6" s="34" t="str">
        <f t="shared" si="0"/>
        <v/>
      </c>
      <c r="P6" s="34"/>
      <c r="Q6" s="34"/>
      <c r="R6" s="58" t="s">
        <v>22</v>
      </c>
      <c r="S6" s="59">
        <f>SUMIF($O4:$O200,"=3",H4:H200)</f>
        <v>0</v>
      </c>
      <c r="T6" s="34"/>
      <c r="U6" s="76" t="s">
        <v>35</v>
      </c>
      <c r="V6" s="79" t="s">
        <v>36</v>
      </c>
      <c r="W6" s="72">
        <f>SUMIF(E4:E200,"Nevada",H4:H200)</f>
        <v>0</v>
      </c>
      <c r="X6" s="73" t="e">
        <f>W6+'2022'!X6</f>
        <v>#REF!</v>
      </c>
      <c r="Y6" s="84" t="e">
        <f>#REF!+W6</f>
        <v>#REF!</v>
      </c>
    </row>
    <row r="7" spans="1:25" s="1" customFormat="1" ht="21.75" customHeight="1" x14ac:dyDescent="0.15">
      <c r="A7" s="18">
        <v>4</v>
      </c>
      <c r="B7" s="18"/>
      <c r="C7" s="66"/>
      <c r="D7" s="22"/>
      <c r="E7" s="18"/>
      <c r="F7" s="19"/>
      <c r="G7" s="24"/>
      <c r="H7" s="52"/>
      <c r="I7" s="37"/>
      <c r="J7" s="53"/>
      <c r="K7" s="43"/>
      <c r="L7" s="63"/>
      <c r="M7" s="31" t="str">
        <f t="shared" ref="M7:M70" si="2">IF(H7="","",M6+H7)</f>
        <v/>
      </c>
      <c r="N7" s="54" t="str">
        <f t="shared" si="1"/>
        <v/>
      </c>
      <c r="O7" s="34" t="str">
        <f t="shared" si="0"/>
        <v/>
      </c>
      <c r="P7" s="34"/>
      <c r="Q7" s="34"/>
      <c r="R7" s="55" t="s">
        <v>23</v>
      </c>
      <c r="S7" s="56">
        <f>SUMIF($O4:$O200,"=4",H4:H200)</f>
        <v>0</v>
      </c>
      <c r="T7" s="34"/>
      <c r="U7" s="77" t="s">
        <v>38</v>
      </c>
      <c r="V7" s="83" t="s">
        <v>39</v>
      </c>
      <c r="W7" s="74">
        <f>SUMIF(E4:E200,"Spiruline 3",H4:H200)</f>
        <v>0</v>
      </c>
      <c r="X7" s="75" t="e">
        <f>W7+'2022'!X7</f>
        <v>#REF!</v>
      </c>
      <c r="Y7" s="86"/>
    </row>
    <row r="8" spans="1:25" s="1" customFormat="1" ht="21.75" customHeight="1" x14ac:dyDescent="0.15">
      <c r="A8" s="16">
        <v>5</v>
      </c>
      <c r="B8" s="16"/>
      <c r="C8" s="67"/>
      <c r="D8" s="17"/>
      <c r="E8" s="16"/>
      <c r="F8" s="20"/>
      <c r="G8" s="25"/>
      <c r="H8" s="57"/>
      <c r="I8" s="38"/>
      <c r="J8" s="39"/>
      <c r="K8" s="42"/>
      <c r="L8" s="64"/>
      <c r="M8" s="32" t="str">
        <f t="shared" si="2"/>
        <v/>
      </c>
      <c r="N8" s="49" t="str">
        <f t="shared" si="1"/>
        <v/>
      </c>
      <c r="O8" s="34" t="str">
        <f t="shared" si="0"/>
        <v/>
      </c>
      <c r="P8" s="34"/>
      <c r="Q8" s="34"/>
      <c r="R8" s="58" t="s">
        <v>24</v>
      </c>
      <c r="S8" s="59">
        <f>SUMIF($O4:$O200,"=5",H4:H200)</f>
        <v>0</v>
      </c>
      <c r="T8" s="34"/>
      <c r="U8" s="76" t="s">
        <v>33</v>
      </c>
      <c r="V8" s="79" t="s">
        <v>40</v>
      </c>
      <c r="W8" s="72">
        <f>SUMIF(E4:E200,"Sigma 10",H4:H200)</f>
        <v>0</v>
      </c>
      <c r="X8" s="73" t="e">
        <f>W8+'2022'!X8</f>
        <v>#REF!</v>
      </c>
      <c r="Y8" s="84" t="e">
        <f>#REF!+W8</f>
        <v>#REF!</v>
      </c>
    </row>
    <row r="9" spans="1:25" s="1" customFormat="1" ht="21.75" customHeight="1" x14ac:dyDescent="0.15">
      <c r="A9" s="18">
        <v>6</v>
      </c>
      <c r="B9" s="18"/>
      <c r="C9" s="66"/>
      <c r="D9" s="22"/>
      <c r="E9" s="18"/>
      <c r="F9" s="19"/>
      <c r="G9" s="24"/>
      <c r="H9" s="52"/>
      <c r="I9" s="37"/>
      <c r="J9" s="53"/>
      <c r="K9" s="43"/>
      <c r="L9" s="63"/>
      <c r="M9" s="31" t="str">
        <f t="shared" si="2"/>
        <v/>
      </c>
      <c r="N9" s="54" t="str">
        <f t="shared" si="1"/>
        <v/>
      </c>
      <c r="O9" s="34" t="str">
        <f t="shared" si="0"/>
        <v/>
      </c>
      <c r="P9" s="34"/>
      <c r="Q9" s="34"/>
      <c r="R9" s="55" t="s">
        <v>25</v>
      </c>
      <c r="S9" s="56">
        <f>SUMIF($O4:$O200,"=6",H4:H200)</f>
        <v>0</v>
      </c>
      <c r="T9" s="34"/>
      <c r="U9" s="77" t="s">
        <v>46</v>
      </c>
      <c r="V9" s="83" t="s">
        <v>47</v>
      </c>
      <c r="W9" s="74">
        <f>SUMIF(E4:E200,"Peak 4",H4:H200)</f>
        <v>0</v>
      </c>
      <c r="X9" s="75" t="e">
        <f>W9+'2022'!X9</f>
        <v>#REF!</v>
      </c>
      <c r="Y9" s="86"/>
    </row>
    <row r="10" spans="1:25" s="1" customFormat="1" ht="21.75" customHeight="1" x14ac:dyDescent="0.15">
      <c r="A10" s="16">
        <v>7</v>
      </c>
      <c r="B10" s="16"/>
      <c r="C10" s="67"/>
      <c r="D10" s="17"/>
      <c r="E10" s="16"/>
      <c r="F10" s="20"/>
      <c r="G10" s="26"/>
      <c r="H10" s="57"/>
      <c r="I10" s="38"/>
      <c r="J10" s="39"/>
      <c r="K10" s="42"/>
      <c r="L10" s="64"/>
      <c r="M10" s="32" t="str">
        <f t="shared" si="2"/>
        <v/>
      </c>
      <c r="N10" s="49" t="str">
        <f t="shared" si="1"/>
        <v/>
      </c>
      <c r="O10" s="34" t="str">
        <f t="shared" si="0"/>
        <v/>
      </c>
      <c r="P10" s="34"/>
      <c r="Q10" s="34"/>
      <c r="R10" s="58" t="s">
        <v>26</v>
      </c>
      <c r="S10" s="59">
        <f>SUMIF($O4:$O200,"=7",H4:H200)</f>
        <v>0</v>
      </c>
      <c r="T10" s="34"/>
      <c r="U10" s="76" t="s">
        <v>38</v>
      </c>
      <c r="V10" s="79" t="s">
        <v>44</v>
      </c>
      <c r="W10" s="72">
        <f>SUMIF(E4:E201,"Goose Mk3",H4:H201)</f>
        <v>0</v>
      </c>
      <c r="X10" s="73" t="e">
        <f>W10+'2022'!X10</f>
        <v>#REF!</v>
      </c>
      <c r="Y10" s="84"/>
    </row>
    <row r="11" spans="1:25" s="1" customFormat="1" ht="21.75" customHeight="1" x14ac:dyDescent="0.15">
      <c r="A11" s="18">
        <v>8</v>
      </c>
      <c r="B11" s="18"/>
      <c r="C11" s="66"/>
      <c r="D11" s="22"/>
      <c r="E11" s="18"/>
      <c r="F11" s="19"/>
      <c r="G11" s="24"/>
      <c r="H11" s="52"/>
      <c r="I11" s="37"/>
      <c r="J11" s="53"/>
      <c r="K11" s="43"/>
      <c r="L11" s="63"/>
      <c r="M11" s="31" t="str">
        <f t="shared" si="2"/>
        <v/>
      </c>
      <c r="N11" s="54" t="str">
        <f t="shared" si="1"/>
        <v/>
      </c>
      <c r="O11" s="34" t="str">
        <f t="shared" si="0"/>
        <v/>
      </c>
      <c r="P11" s="34"/>
      <c r="Q11" s="34"/>
      <c r="R11" s="55" t="s">
        <v>27</v>
      </c>
      <c r="S11" s="56">
        <f>SUMIF($O4:$O200,"=8",H4:H200)</f>
        <v>0</v>
      </c>
      <c r="T11" s="34"/>
    </row>
    <row r="12" spans="1:25" s="1" customFormat="1" ht="21.75" customHeight="1" x14ac:dyDescent="0.15">
      <c r="A12" s="16">
        <v>9</v>
      </c>
      <c r="B12" s="16"/>
      <c r="C12" s="67"/>
      <c r="D12" s="17"/>
      <c r="E12" s="16"/>
      <c r="F12" s="20"/>
      <c r="G12" s="25"/>
      <c r="H12" s="57"/>
      <c r="I12" s="38"/>
      <c r="J12" s="39"/>
      <c r="K12" s="42"/>
      <c r="L12" s="64"/>
      <c r="M12" s="32" t="str">
        <f t="shared" si="2"/>
        <v/>
      </c>
      <c r="N12" s="49" t="str">
        <f t="shared" si="1"/>
        <v/>
      </c>
      <c r="O12" s="34" t="str">
        <f t="shared" si="0"/>
        <v/>
      </c>
      <c r="P12" s="34"/>
      <c r="Q12" s="34"/>
      <c r="R12" s="58" t="s">
        <v>28</v>
      </c>
      <c r="S12" s="59">
        <f>SUMIF($O4:$O200,"=9",H4:H200)</f>
        <v>0</v>
      </c>
      <c r="T12" s="34"/>
    </row>
    <row r="13" spans="1:25" s="1" customFormat="1" ht="21.75" customHeight="1" x14ac:dyDescent="0.15">
      <c r="A13" s="18">
        <v>10</v>
      </c>
      <c r="B13" s="18"/>
      <c r="C13" s="66"/>
      <c r="D13" s="22"/>
      <c r="E13" s="18"/>
      <c r="F13" s="35"/>
      <c r="G13" s="24"/>
      <c r="H13" s="52"/>
      <c r="I13" s="37"/>
      <c r="J13" s="53"/>
      <c r="K13" s="43"/>
      <c r="L13" s="63"/>
      <c r="M13" s="31" t="str">
        <f t="shared" si="2"/>
        <v/>
      </c>
      <c r="N13" s="54" t="str">
        <f t="shared" si="1"/>
        <v/>
      </c>
      <c r="O13" s="34" t="str">
        <f t="shared" si="0"/>
        <v/>
      </c>
      <c r="P13" s="34"/>
      <c r="Q13" s="34"/>
      <c r="R13" s="55" t="s">
        <v>29</v>
      </c>
      <c r="S13" s="56">
        <f>SUMIF($O4:$O200,"=10",H4:H200)</f>
        <v>0</v>
      </c>
      <c r="T13" s="34"/>
    </row>
    <row r="14" spans="1:25" s="1" customFormat="1" ht="21.75" customHeight="1" x14ac:dyDescent="0.15">
      <c r="A14" s="16"/>
      <c r="B14" s="16"/>
      <c r="C14" s="67"/>
      <c r="D14" s="17"/>
      <c r="E14" s="16"/>
      <c r="F14" s="20"/>
      <c r="G14" s="25"/>
      <c r="H14" s="57"/>
      <c r="I14" s="38"/>
      <c r="J14" s="39"/>
      <c r="K14" s="42"/>
      <c r="L14" s="64"/>
      <c r="M14" s="32" t="str">
        <f t="shared" si="2"/>
        <v/>
      </c>
      <c r="N14" s="49" t="str">
        <f t="shared" si="1"/>
        <v/>
      </c>
      <c r="O14" s="34" t="str">
        <f t="shared" si="0"/>
        <v/>
      </c>
      <c r="P14" s="34"/>
      <c r="Q14" s="34"/>
      <c r="R14" s="58" t="s">
        <v>30</v>
      </c>
      <c r="S14" s="59">
        <f>SUMIF($O4:$O200,"=11",H4:H200)</f>
        <v>0</v>
      </c>
      <c r="T14" s="34"/>
    </row>
    <row r="15" spans="1:25" s="1" customFormat="1" ht="21.75" customHeight="1" thickBot="1" x14ac:dyDescent="0.2">
      <c r="A15" s="18"/>
      <c r="B15" s="18"/>
      <c r="C15" s="66"/>
      <c r="D15" s="22"/>
      <c r="E15" s="18"/>
      <c r="F15" s="19"/>
      <c r="G15" s="24"/>
      <c r="H15" s="52"/>
      <c r="I15" s="37"/>
      <c r="J15" s="53"/>
      <c r="K15" s="43"/>
      <c r="L15" s="63"/>
      <c r="M15" s="31" t="str">
        <f t="shared" si="2"/>
        <v/>
      </c>
      <c r="N15" s="54" t="str">
        <f t="shared" si="1"/>
        <v/>
      </c>
      <c r="O15" s="34" t="str">
        <f t="shared" si="0"/>
        <v/>
      </c>
      <c r="P15" s="34"/>
      <c r="Q15" s="34"/>
      <c r="R15" s="60" t="s">
        <v>31</v>
      </c>
      <c r="S15" s="61">
        <f>SUMIF($O4:$O200,"=12",H4:H200)</f>
        <v>0</v>
      </c>
      <c r="T15" s="34"/>
    </row>
    <row r="16" spans="1:25" s="1" customFormat="1" ht="21.75" customHeight="1" x14ac:dyDescent="0.15">
      <c r="A16" s="16"/>
      <c r="B16" s="16"/>
      <c r="C16" s="67"/>
      <c r="D16" s="17"/>
      <c r="E16" s="16"/>
      <c r="F16" s="20"/>
      <c r="G16" s="25"/>
      <c r="H16" s="57"/>
      <c r="I16" s="38"/>
      <c r="J16" s="39"/>
      <c r="K16" s="42"/>
      <c r="L16" s="64"/>
      <c r="M16" s="32" t="str">
        <f t="shared" si="2"/>
        <v/>
      </c>
      <c r="N16" s="49" t="str">
        <f t="shared" si="1"/>
        <v/>
      </c>
      <c r="O16" s="34" t="str">
        <f t="shared" si="0"/>
        <v/>
      </c>
      <c r="P16" s="34"/>
      <c r="Q16" s="34"/>
      <c r="R16" s="34"/>
      <c r="S16" s="34"/>
      <c r="T16" s="34"/>
    </row>
    <row r="17" spans="1:17" s="1" customFormat="1" ht="21.75" customHeight="1" x14ac:dyDescent="0.15">
      <c r="A17" s="18"/>
      <c r="B17" s="18"/>
      <c r="C17" s="66"/>
      <c r="D17" s="22"/>
      <c r="E17" s="18"/>
      <c r="F17" s="19"/>
      <c r="G17" s="24"/>
      <c r="H17" s="52"/>
      <c r="I17" s="37"/>
      <c r="J17" s="53"/>
      <c r="K17" s="43"/>
      <c r="L17" s="63"/>
      <c r="M17" s="31" t="str">
        <f t="shared" si="2"/>
        <v/>
      </c>
      <c r="N17" s="54" t="str">
        <f t="shared" si="1"/>
        <v/>
      </c>
      <c r="O17" s="34" t="str">
        <f t="shared" si="0"/>
        <v/>
      </c>
      <c r="P17" s="34"/>
      <c r="Q17" s="34"/>
    </row>
    <row r="18" spans="1:17" s="1" customFormat="1" ht="21.75" customHeight="1" x14ac:dyDescent="0.15">
      <c r="A18" s="16"/>
      <c r="B18" s="16"/>
      <c r="C18" s="67"/>
      <c r="D18" s="17"/>
      <c r="E18" s="16"/>
      <c r="F18" s="20"/>
      <c r="G18" s="26"/>
      <c r="H18" s="57"/>
      <c r="I18" s="38"/>
      <c r="J18" s="39"/>
      <c r="K18" s="42"/>
      <c r="L18" s="64"/>
      <c r="M18" s="32" t="str">
        <f t="shared" si="2"/>
        <v/>
      </c>
      <c r="N18" s="49" t="str">
        <f t="shared" si="1"/>
        <v/>
      </c>
      <c r="O18" s="34" t="str">
        <f t="shared" si="0"/>
        <v/>
      </c>
      <c r="P18" s="34"/>
    </row>
    <row r="19" spans="1:17" s="1" customFormat="1" ht="21.75" customHeight="1" x14ac:dyDescent="0.15">
      <c r="A19" s="18"/>
      <c r="B19" s="18"/>
      <c r="C19" s="66"/>
      <c r="D19" s="22"/>
      <c r="E19" s="18"/>
      <c r="F19" s="19"/>
      <c r="G19" s="24"/>
      <c r="H19" s="52"/>
      <c r="I19" s="37"/>
      <c r="J19" s="53"/>
      <c r="K19" s="43"/>
      <c r="L19" s="63"/>
      <c r="M19" s="31" t="str">
        <f t="shared" si="2"/>
        <v/>
      </c>
      <c r="N19" s="54" t="str">
        <f t="shared" si="1"/>
        <v/>
      </c>
      <c r="O19" s="34" t="str">
        <f t="shared" si="0"/>
        <v/>
      </c>
      <c r="P19" s="34"/>
    </row>
    <row r="20" spans="1:17" s="1" customFormat="1" ht="21.75" customHeight="1" x14ac:dyDescent="0.15">
      <c r="A20" s="16"/>
      <c r="B20" s="16"/>
      <c r="C20" s="67"/>
      <c r="D20" s="17"/>
      <c r="E20" s="16"/>
      <c r="F20" s="20"/>
      <c r="G20" s="25"/>
      <c r="H20" s="57"/>
      <c r="I20" s="38"/>
      <c r="J20" s="39"/>
      <c r="K20" s="42"/>
      <c r="L20" s="64"/>
      <c r="M20" s="32" t="str">
        <f t="shared" si="2"/>
        <v/>
      </c>
      <c r="N20" s="49" t="str">
        <f t="shared" si="1"/>
        <v/>
      </c>
      <c r="O20" s="34" t="str">
        <f t="shared" si="0"/>
        <v/>
      </c>
      <c r="P20" s="34"/>
    </row>
    <row r="21" spans="1:17" s="1" customFormat="1" ht="21.75" customHeight="1" x14ac:dyDescent="0.15">
      <c r="A21" s="18"/>
      <c r="B21" s="18"/>
      <c r="C21" s="66"/>
      <c r="D21" s="22"/>
      <c r="E21" s="18"/>
      <c r="F21" s="19"/>
      <c r="G21" s="24"/>
      <c r="H21" s="52"/>
      <c r="I21" s="37"/>
      <c r="J21" s="53"/>
      <c r="K21" s="43"/>
      <c r="L21" s="63"/>
      <c r="M21" s="31" t="str">
        <f t="shared" si="2"/>
        <v/>
      </c>
      <c r="N21" s="54" t="str">
        <f t="shared" si="1"/>
        <v/>
      </c>
      <c r="O21" s="34" t="str">
        <f t="shared" si="0"/>
        <v/>
      </c>
      <c r="P21" s="34"/>
    </row>
    <row r="22" spans="1:17" s="1" customFormat="1" ht="21.75" customHeight="1" x14ac:dyDescent="0.15">
      <c r="A22" s="16"/>
      <c r="B22" s="16"/>
      <c r="C22" s="67"/>
      <c r="D22" s="17"/>
      <c r="E22" s="16"/>
      <c r="F22" s="20"/>
      <c r="G22" s="25"/>
      <c r="H22" s="57"/>
      <c r="I22" s="38"/>
      <c r="J22" s="39"/>
      <c r="K22" s="42"/>
      <c r="L22" s="64"/>
      <c r="M22" s="32" t="str">
        <f t="shared" si="2"/>
        <v/>
      </c>
      <c r="N22" s="49" t="str">
        <f t="shared" si="1"/>
        <v/>
      </c>
      <c r="O22" s="34" t="str">
        <f t="shared" si="0"/>
        <v/>
      </c>
      <c r="P22" s="34"/>
    </row>
    <row r="23" spans="1:17" s="1" customFormat="1" ht="21.75" customHeight="1" x14ac:dyDescent="0.15">
      <c r="A23" s="18"/>
      <c r="B23" s="18"/>
      <c r="C23" s="66"/>
      <c r="D23" s="22"/>
      <c r="E23" s="18"/>
      <c r="F23" s="35"/>
      <c r="G23" s="24"/>
      <c r="H23" s="52"/>
      <c r="I23" s="37"/>
      <c r="J23" s="53"/>
      <c r="K23" s="43"/>
      <c r="L23" s="63"/>
      <c r="M23" s="31" t="str">
        <f t="shared" si="2"/>
        <v/>
      </c>
      <c r="N23" s="54" t="str">
        <f t="shared" si="1"/>
        <v/>
      </c>
      <c r="O23" s="34" t="str">
        <f t="shared" si="0"/>
        <v/>
      </c>
      <c r="P23" s="34"/>
    </row>
    <row r="24" spans="1:17" ht="21" customHeight="1" x14ac:dyDescent="0.15">
      <c r="A24" s="16"/>
      <c r="B24" s="16"/>
      <c r="C24" s="67"/>
      <c r="D24" s="17"/>
      <c r="E24" s="16"/>
      <c r="F24" s="20"/>
      <c r="G24" s="25"/>
      <c r="H24" s="57"/>
      <c r="I24" s="38"/>
      <c r="J24" s="39"/>
      <c r="K24" s="42"/>
      <c r="L24" s="64"/>
      <c r="M24" s="32" t="str">
        <f t="shared" si="2"/>
        <v/>
      </c>
      <c r="N24" s="49" t="str">
        <f t="shared" si="1"/>
        <v/>
      </c>
      <c r="O24" s="2" t="str">
        <f t="shared" si="0"/>
        <v/>
      </c>
    </row>
    <row r="25" spans="1:17" ht="21" customHeight="1" x14ac:dyDescent="0.15">
      <c r="A25" s="18"/>
      <c r="B25" s="18"/>
      <c r="C25" s="66"/>
      <c r="D25" s="22"/>
      <c r="E25" s="18"/>
      <c r="F25" s="35"/>
      <c r="G25" s="24"/>
      <c r="H25" s="52"/>
      <c r="I25" s="37"/>
      <c r="J25" s="53"/>
      <c r="K25" s="43"/>
      <c r="L25" s="63"/>
      <c r="M25" s="31" t="str">
        <f t="shared" si="2"/>
        <v/>
      </c>
      <c r="N25" s="54" t="str">
        <f t="shared" si="1"/>
        <v/>
      </c>
      <c r="O25" s="2" t="str">
        <f t="shared" si="0"/>
        <v/>
      </c>
    </row>
    <row r="26" spans="1:17" ht="21" customHeight="1" x14ac:dyDescent="0.15">
      <c r="A26" s="16"/>
      <c r="B26" s="16"/>
      <c r="C26" s="67"/>
      <c r="D26" s="17"/>
      <c r="E26" s="16"/>
      <c r="F26" s="20"/>
      <c r="G26" s="25"/>
      <c r="H26" s="57"/>
      <c r="I26" s="38"/>
      <c r="J26" s="39"/>
      <c r="K26" s="42"/>
      <c r="L26" s="64"/>
      <c r="M26" s="32" t="str">
        <f t="shared" si="2"/>
        <v/>
      </c>
      <c r="N26" s="49" t="str">
        <f t="shared" si="1"/>
        <v/>
      </c>
      <c r="O26" s="2" t="str">
        <f t="shared" si="0"/>
        <v/>
      </c>
    </row>
    <row r="27" spans="1:17" ht="21" customHeight="1" x14ac:dyDescent="0.15">
      <c r="A27" s="18"/>
      <c r="B27" s="18"/>
      <c r="C27" s="66"/>
      <c r="D27" s="22"/>
      <c r="E27" s="18"/>
      <c r="F27" s="35"/>
      <c r="G27" s="24"/>
      <c r="H27" s="52"/>
      <c r="I27" s="37"/>
      <c r="J27" s="53"/>
      <c r="K27" s="43"/>
      <c r="L27" s="63"/>
      <c r="M27" s="31" t="str">
        <f t="shared" si="2"/>
        <v/>
      </c>
      <c r="N27" s="54" t="str">
        <f t="shared" si="1"/>
        <v/>
      </c>
      <c r="O27" s="2" t="str">
        <f t="shared" si="0"/>
        <v/>
      </c>
    </row>
    <row r="28" spans="1:17" ht="21" customHeight="1" x14ac:dyDescent="0.15">
      <c r="A28" s="16"/>
      <c r="B28" s="16"/>
      <c r="C28" s="67"/>
      <c r="D28" s="17"/>
      <c r="E28" s="16"/>
      <c r="F28" s="20"/>
      <c r="G28" s="25"/>
      <c r="H28" s="57"/>
      <c r="I28" s="38"/>
      <c r="J28" s="39"/>
      <c r="K28" s="42"/>
      <c r="L28" s="64"/>
      <c r="M28" s="32" t="str">
        <f t="shared" si="2"/>
        <v/>
      </c>
      <c r="N28" s="49" t="str">
        <f t="shared" si="1"/>
        <v/>
      </c>
      <c r="O28" s="2" t="str">
        <f t="shared" si="0"/>
        <v/>
      </c>
    </row>
    <row r="29" spans="1:17" ht="21" customHeight="1" x14ac:dyDescent="0.15">
      <c r="A29" s="18"/>
      <c r="B29" s="18"/>
      <c r="C29" s="66"/>
      <c r="D29" s="22"/>
      <c r="E29" s="18"/>
      <c r="F29" s="35"/>
      <c r="G29" s="24"/>
      <c r="H29" s="52"/>
      <c r="I29" s="37"/>
      <c r="J29" s="53"/>
      <c r="K29" s="43"/>
      <c r="L29" s="63"/>
      <c r="M29" s="31" t="str">
        <f t="shared" si="2"/>
        <v/>
      </c>
      <c r="N29" s="54" t="str">
        <f t="shared" si="1"/>
        <v/>
      </c>
      <c r="O29" s="2" t="str">
        <f t="shared" si="0"/>
        <v/>
      </c>
    </row>
    <row r="30" spans="1:17" ht="21" customHeight="1" x14ac:dyDescent="0.15">
      <c r="A30" s="16"/>
      <c r="B30" s="16"/>
      <c r="C30" s="67"/>
      <c r="D30" s="17"/>
      <c r="E30" s="16"/>
      <c r="F30" s="20"/>
      <c r="G30" s="25"/>
      <c r="H30" s="57"/>
      <c r="I30" s="38"/>
      <c r="J30" s="39"/>
      <c r="K30" s="42"/>
      <c r="L30" s="64"/>
      <c r="M30" s="32" t="str">
        <f t="shared" si="2"/>
        <v/>
      </c>
      <c r="N30" s="49" t="str">
        <f t="shared" si="1"/>
        <v/>
      </c>
      <c r="O30" s="2" t="str">
        <f t="shared" si="0"/>
        <v/>
      </c>
    </row>
    <row r="31" spans="1:17" ht="21" customHeight="1" x14ac:dyDescent="0.15">
      <c r="A31" s="18"/>
      <c r="B31" s="18"/>
      <c r="C31" s="66"/>
      <c r="D31" s="22"/>
      <c r="E31" s="18"/>
      <c r="F31" s="35"/>
      <c r="G31" s="24"/>
      <c r="H31" s="52"/>
      <c r="I31" s="37"/>
      <c r="J31" s="53"/>
      <c r="K31" s="43"/>
      <c r="L31" s="63"/>
      <c r="M31" s="31" t="str">
        <f t="shared" si="2"/>
        <v/>
      </c>
      <c r="N31" s="54" t="str">
        <f t="shared" si="1"/>
        <v/>
      </c>
      <c r="O31" s="2" t="str">
        <f t="shared" si="0"/>
        <v/>
      </c>
    </row>
    <row r="32" spans="1:17" ht="21" customHeight="1" x14ac:dyDescent="0.15">
      <c r="A32" s="16"/>
      <c r="B32" s="16"/>
      <c r="C32" s="67"/>
      <c r="D32" s="17"/>
      <c r="E32" s="16"/>
      <c r="F32" s="20"/>
      <c r="G32" s="25"/>
      <c r="H32" s="57"/>
      <c r="I32" s="38"/>
      <c r="J32" s="39"/>
      <c r="K32" s="42"/>
      <c r="L32" s="64"/>
      <c r="M32" s="32" t="str">
        <f t="shared" si="2"/>
        <v/>
      </c>
      <c r="N32" s="49" t="str">
        <f t="shared" si="1"/>
        <v/>
      </c>
      <c r="O32" s="2" t="str">
        <f t="shared" si="0"/>
        <v/>
      </c>
    </row>
    <row r="33" spans="1:18" ht="21" customHeight="1" x14ac:dyDescent="0.15">
      <c r="A33" s="18"/>
      <c r="B33" s="18"/>
      <c r="C33" s="66"/>
      <c r="D33" s="22"/>
      <c r="E33" s="18"/>
      <c r="F33" s="35"/>
      <c r="G33" s="24"/>
      <c r="H33" s="52"/>
      <c r="I33" s="37"/>
      <c r="J33" s="53"/>
      <c r="K33" s="43"/>
      <c r="L33" s="63"/>
      <c r="M33" s="31" t="str">
        <f t="shared" si="2"/>
        <v/>
      </c>
      <c r="N33" s="54" t="str">
        <f t="shared" si="1"/>
        <v/>
      </c>
      <c r="O33" s="2" t="str">
        <f t="shared" si="0"/>
        <v/>
      </c>
    </row>
    <row r="34" spans="1:18" ht="21" customHeight="1" x14ac:dyDescent="0.15">
      <c r="A34" s="16"/>
      <c r="B34" s="16"/>
      <c r="C34" s="67"/>
      <c r="D34" s="17"/>
      <c r="E34" s="16"/>
      <c r="F34" s="20"/>
      <c r="G34" s="25"/>
      <c r="H34" s="57"/>
      <c r="I34" s="38"/>
      <c r="J34" s="39"/>
      <c r="K34" s="42"/>
      <c r="L34" s="64"/>
      <c r="M34" s="32" t="str">
        <f t="shared" si="2"/>
        <v/>
      </c>
      <c r="N34" s="49" t="str">
        <f t="shared" si="1"/>
        <v/>
      </c>
      <c r="O34" s="2" t="str">
        <f t="shared" si="0"/>
        <v/>
      </c>
    </row>
    <row r="35" spans="1:18" ht="21" customHeight="1" x14ac:dyDescent="0.15">
      <c r="A35" s="18"/>
      <c r="B35" s="18"/>
      <c r="C35" s="66"/>
      <c r="D35" s="22"/>
      <c r="E35" s="18"/>
      <c r="F35" s="35"/>
      <c r="G35" s="24"/>
      <c r="H35" s="52"/>
      <c r="I35" s="37"/>
      <c r="J35" s="53"/>
      <c r="K35" s="43"/>
      <c r="L35" s="63"/>
      <c r="M35" s="31" t="str">
        <f t="shared" si="2"/>
        <v/>
      </c>
      <c r="N35" s="54" t="str">
        <f t="shared" si="1"/>
        <v/>
      </c>
      <c r="O35" s="2" t="str">
        <f t="shared" si="0"/>
        <v/>
      </c>
    </row>
    <row r="36" spans="1:18" ht="21" customHeight="1" x14ac:dyDescent="0.15">
      <c r="A36" s="16"/>
      <c r="B36" s="16"/>
      <c r="C36" s="67"/>
      <c r="D36" s="17"/>
      <c r="E36" s="16"/>
      <c r="F36" s="20"/>
      <c r="G36" s="25"/>
      <c r="H36" s="57"/>
      <c r="I36" s="38"/>
      <c r="J36" s="39"/>
      <c r="K36" s="42"/>
      <c r="L36" s="64"/>
      <c r="M36" s="32" t="str">
        <f t="shared" si="2"/>
        <v/>
      </c>
      <c r="N36" s="49" t="str">
        <f t="shared" si="1"/>
        <v/>
      </c>
      <c r="O36" s="2" t="str">
        <f t="shared" si="0"/>
        <v/>
      </c>
    </row>
    <row r="37" spans="1:18" ht="21" customHeight="1" x14ac:dyDescent="0.15">
      <c r="A37" s="18"/>
      <c r="B37" s="18"/>
      <c r="C37" s="66"/>
      <c r="D37" s="22"/>
      <c r="E37" s="18"/>
      <c r="F37" s="35"/>
      <c r="G37" s="24"/>
      <c r="H37" s="52"/>
      <c r="I37" s="37"/>
      <c r="J37" s="53"/>
      <c r="K37" s="43"/>
      <c r="L37" s="63"/>
      <c r="M37" s="31" t="str">
        <f t="shared" si="2"/>
        <v/>
      </c>
      <c r="N37" s="54" t="str">
        <f t="shared" si="1"/>
        <v/>
      </c>
      <c r="O37" s="2" t="str">
        <f t="shared" si="0"/>
        <v/>
      </c>
    </row>
    <row r="38" spans="1:18" ht="21" customHeight="1" x14ac:dyDescent="0.15">
      <c r="A38" s="16"/>
      <c r="B38" s="16"/>
      <c r="C38" s="67"/>
      <c r="D38" s="17"/>
      <c r="E38" s="16"/>
      <c r="F38" s="20"/>
      <c r="G38" s="25"/>
      <c r="H38" s="57"/>
      <c r="I38" s="38"/>
      <c r="J38" s="39"/>
      <c r="K38" s="42"/>
      <c r="L38" s="64"/>
      <c r="M38" s="32" t="str">
        <f t="shared" si="2"/>
        <v/>
      </c>
      <c r="N38" s="49" t="str">
        <f t="shared" si="1"/>
        <v/>
      </c>
      <c r="O38" s="2" t="str">
        <f t="shared" si="0"/>
        <v/>
      </c>
    </row>
    <row r="39" spans="1:18" ht="21" customHeight="1" x14ac:dyDescent="0.15">
      <c r="A39" s="18"/>
      <c r="B39" s="18"/>
      <c r="C39" s="66"/>
      <c r="D39" s="22"/>
      <c r="E39" s="18"/>
      <c r="F39" s="35"/>
      <c r="G39" s="24"/>
      <c r="H39" s="52"/>
      <c r="I39" s="37"/>
      <c r="J39" s="53"/>
      <c r="K39" s="43"/>
      <c r="L39" s="63"/>
      <c r="M39" s="31" t="str">
        <f t="shared" si="2"/>
        <v/>
      </c>
      <c r="N39" s="54" t="str">
        <f t="shared" si="1"/>
        <v/>
      </c>
      <c r="O39" s="2" t="str">
        <f t="shared" si="0"/>
        <v/>
      </c>
    </row>
    <row r="40" spans="1:18" ht="21" customHeight="1" x14ac:dyDescent="0.15">
      <c r="A40" s="16"/>
      <c r="B40" s="16"/>
      <c r="C40" s="67"/>
      <c r="D40" s="17"/>
      <c r="E40" s="16"/>
      <c r="F40" s="20"/>
      <c r="G40" s="25"/>
      <c r="H40" s="57"/>
      <c r="I40" s="38"/>
      <c r="J40" s="39"/>
      <c r="K40" s="42"/>
      <c r="L40" s="64"/>
      <c r="M40" s="32" t="str">
        <f t="shared" si="2"/>
        <v/>
      </c>
      <c r="N40" s="49" t="str">
        <f t="shared" si="1"/>
        <v/>
      </c>
      <c r="O40" s="2" t="str">
        <f t="shared" si="0"/>
        <v/>
      </c>
      <c r="R40" s="44"/>
    </row>
    <row r="41" spans="1:18" ht="21" customHeight="1" x14ac:dyDescent="0.15">
      <c r="A41" s="18"/>
      <c r="B41" s="18"/>
      <c r="C41" s="66"/>
      <c r="D41" s="22"/>
      <c r="E41" s="18"/>
      <c r="F41" s="35"/>
      <c r="G41" s="24"/>
      <c r="H41" s="52"/>
      <c r="I41" s="37"/>
      <c r="J41" s="53"/>
      <c r="K41" s="43"/>
      <c r="L41" s="63"/>
      <c r="M41" s="31" t="str">
        <f t="shared" si="2"/>
        <v/>
      </c>
      <c r="N41" s="54" t="str">
        <f t="shared" si="1"/>
        <v/>
      </c>
      <c r="O41" s="2" t="str">
        <f t="shared" si="0"/>
        <v/>
      </c>
      <c r="R41" s="44"/>
    </row>
    <row r="42" spans="1:18" ht="21" customHeight="1" x14ac:dyDescent="0.15">
      <c r="A42" s="16"/>
      <c r="B42" s="16"/>
      <c r="C42" s="67"/>
      <c r="D42" s="17"/>
      <c r="E42" s="16"/>
      <c r="F42" s="20"/>
      <c r="G42" s="25"/>
      <c r="H42" s="57"/>
      <c r="I42" s="38"/>
      <c r="J42" s="39"/>
      <c r="K42" s="42"/>
      <c r="L42" s="64"/>
      <c r="M42" s="32" t="str">
        <f t="shared" si="2"/>
        <v/>
      </c>
      <c r="N42" s="49" t="str">
        <f t="shared" si="1"/>
        <v/>
      </c>
      <c r="O42" s="2" t="str">
        <f t="shared" si="0"/>
        <v/>
      </c>
      <c r="R42" s="44"/>
    </row>
    <row r="43" spans="1:18" ht="21" customHeight="1" x14ac:dyDescent="0.15">
      <c r="A43" s="18"/>
      <c r="B43" s="18"/>
      <c r="C43" s="66"/>
      <c r="D43" s="22"/>
      <c r="E43" s="18"/>
      <c r="F43" s="35"/>
      <c r="G43" s="24"/>
      <c r="H43" s="52"/>
      <c r="I43" s="37"/>
      <c r="J43" s="53"/>
      <c r="K43" s="43"/>
      <c r="L43" s="63"/>
      <c r="M43" s="31" t="str">
        <f t="shared" si="2"/>
        <v/>
      </c>
      <c r="N43" s="54" t="str">
        <f t="shared" si="1"/>
        <v/>
      </c>
      <c r="O43" s="2" t="str">
        <f t="shared" si="0"/>
        <v/>
      </c>
      <c r="R43" s="44"/>
    </row>
    <row r="44" spans="1:18" ht="21" customHeight="1" x14ac:dyDescent="0.15">
      <c r="A44" s="16"/>
      <c r="B44" s="16"/>
      <c r="C44" s="67"/>
      <c r="D44" s="17"/>
      <c r="E44" s="16"/>
      <c r="F44" s="20"/>
      <c r="G44" s="25"/>
      <c r="H44" s="57"/>
      <c r="I44" s="38"/>
      <c r="J44" s="39"/>
      <c r="K44" s="42"/>
      <c r="L44" s="64"/>
      <c r="M44" s="32" t="str">
        <f t="shared" si="2"/>
        <v/>
      </c>
      <c r="N44" s="49" t="str">
        <f t="shared" si="1"/>
        <v/>
      </c>
      <c r="O44" s="2" t="str">
        <f t="shared" si="0"/>
        <v/>
      </c>
      <c r="R44" s="44"/>
    </row>
    <row r="45" spans="1:18" ht="21" customHeight="1" x14ac:dyDescent="0.15">
      <c r="A45" s="18"/>
      <c r="B45" s="18"/>
      <c r="C45" s="66"/>
      <c r="D45" s="22"/>
      <c r="E45" s="18"/>
      <c r="F45" s="35"/>
      <c r="G45" s="24"/>
      <c r="H45" s="52"/>
      <c r="I45" s="37"/>
      <c r="J45" s="53"/>
      <c r="K45" s="43"/>
      <c r="L45" s="63"/>
      <c r="M45" s="31" t="str">
        <f t="shared" si="2"/>
        <v/>
      </c>
      <c r="N45" s="54" t="str">
        <f t="shared" si="1"/>
        <v/>
      </c>
      <c r="O45" s="2" t="str">
        <f t="shared" si="0"/>
        <v/>
      </c>
    </row>
    <row r="46" spans="1:18" ht="21" customHeight="1" x14ac:dyDescent="0.15">
      <c r="A46" s="16"/>
      <c r="B46" s="16"/>
      <c r="C46" s="67"/>
      <c r="D46" s="17"/>
      <c r="E46" s="16"/>
      <c r="F46" s="20"/>
      <c r="G46" s="25"/>
      <c r="H46" s="57"/>
      <c r="I46" s="38"/>
      <c r="J46" s="39"/>
      <c r="K46" s="42"/>
      <c r="L46" s="64"/>
      <c r="M46" s="32" t="str">
        <f t="shared" si="2"/>
        <v/>
      </c>
      <c r="N46" s="49" t="str">
        <f t="shared" si="1"/>
        <v/>
      </c>
      <c r="O46" s="2" t="str">
        <f t="shared" si="0"/>
        <v/>
      </c>
      <c r="R46" s="44"/>
    </row>
    <row r="47" spans="1:18" ht="21" customHeight="1" x14ac:dyDescent="0.15">
      <c r="A47" s="18"/>
      <c r="B47" s="18"/>
      <c r="C47" s="66"/>
      <c r="D47" s="22"/>
      <c r="E47" s="18"/>
      <c r="F47" s="35"/>
      <c r="G47" s="24"/>
      <c r="H47" s="52"/>
      <c r="I47" s="37"/>
      <c r="J47" s="53"/>
      <c r="K47" s="43"/>
      <c r="L47" s="63"/>
      <c r="M47" s="31" t="str">
        <f t="shared" si="2"/>
        <v/>
      </c>
      <c r="N47" s="54" t="str">
        <f t="shared" si="1"/>
        <v/>
      </c>
      <c r="O47" s="2" t="str">
        <f t="shared" si="0"/>
        <v/>
      </c>
    </row>
    <row r="48" spans="1:18" ht="21" customHeight="1" x14ac:dyDescent="0.15">
      <c r="A48" s="16"/>
      <c r="B48" s="16"/>
      <c r="C48" s="67"/>
      <c r="D48" s="17"/>
      <c r="E48" s="16"/>
      <c r="F48" s="20"/>
      <c r="G48" s="25"/>
      <c r="H48" s="57"/>
      <c r="I48" s="38"/>
      <c r="J48" s="39"/>
      <c r="K48" s="42"/>
      <c r="L48" s="64"/>
      <c r="M48" s="32" t="str">
        <f t="shared" si="2"/>
        <v/>
      </c>
      <c r="N48" s="49" t="str">
        <f t="shared" si="1"/>
        <v/>
      </c>
      <c r="O48" s="2" t="str">
        <f t="shared" si="0"/>
        <v/>
      </c>
    </row>
    <row r="49" spans="1:18" ht="21" customHeight="1" x14ac:dyDescent="0.15">
      <c r="A49" s="18"/>
      <c r="B49" s="18"/>
      <c r="C49" s="66"/>
      <c r="D49" s="22"/>
      <c r="E49" s="18"/>
      <c r="F49" s="35"/>
      <c r="G49" s="24"/>
      <c r="H49" s="52"/>
      <c r="I49" s="37"/>
      <c r="J49" s="53"/>
      <c r="K49" s="43"/>
      <c r="L49" s="63"/>
      <c r="M49" s="31" t="str">
        <f t="shared" si="2"/>
        <v/>
      </c>
      <c r="N49" s="54" t="str">
        <f t="shared" si="1"/>
        <v/>
      </c>
      <c r="O49" s="2" t="str">
        <f t="shared" si="0"/>
        <v/>
      </c>
    </row>
    <row r="50" spans="1:18" ht="21" customHeight="1" x14ac:dyDescent="0.15">
      <c r="A50" s="16"/>
      <c r="B50" s="16"/>
      <c r="C50" s="67"/>
      <c r="D50" s="17"/>
      <c r="E50" s="16"/>
      <c r="F50" s="20"/>
      <c r="G50" s="25"/>
      <c r="H50" s="57"/>
      <c r="I50" s="38"/>
      <c r="J50" s="39"/>
      <c r="K50" s="42"/>
      <c r="L50" s="64"/>
      <c r="M50" s="32" t="str">
        <f t="shared" si="2"/>
        <v/>
      </c>
      <c r="N50" s="49" t="str">
        <f t="shared" si="1"/>
        <v/>
      </c>
      <c r="O50" s="2" t="str">
        <f t="shared" si="0"/>
        <v/>
      </c>
    </row>
    <row r="51" spans="1:18" ht="21" customHeight="1" x14ac:dyDescent="0.15">
      <c r="A51" s="18"/>
      <c r="B51" s="18"/>
      <c r="C51" s="66"/>
      <c r="D51" s="22"/>
      <c r="E51" s="18"/>
      <c r="F51" s="35"/>
      <c r="G51" s="24"/>
      <c r="H51" s="52"/>
      <c r="I51" s="37"/>
      <c r="J51" s="53"/>
      <c r="K51" s="43"/>
      <c r="L51" s="63"/>
      <c r="M51" s="31" t="str">
        <f t="shared" si="2"/>
        <v/>
      </c>
      <c r="N51" s="54" t="str">
        <f t="shared" si="1"/>
        <v/>
      </c>
      <c r="O51" s="2" t="str">
        <f t="shared" si="0"/>
        <v/>
      </c>
    </row>
    <row r="52" spans="1:18" ht="21" customHeight="1" x14ac:dyDescent="0.15">
      <c r="A52" s="16"/>
      <c r="B52" s="16"/>
      <c r="C52" s="67"/>
      <c r="D52" s="17"/>
      <c r="E52" s="16"/>
      <c r="F52" s="20"/>
      <c r="G52" s="25"/>
      <c r="H52" s="57"/>
      <c r="I52" s="38"/>
      <c r="J52" s="39"/>
      <c r="K52" s="42"/>
      <c r="L52" s="64"/>
      <c r="M52" s="32" t="str">
        <f t="shared" si="2"/>
        <v/>
      </c>
      <c r="N52" s="49" t="str">
        <f t="shared" si="1"/>
        <v/>
      </c>
      <c r="O52" s="2" t="str">
        <f t="shared" si="0"/>
        <v/>
      </c>
      <c r="R52" s="44"/>
    </row>
    <row r="53" spans="1:18" ht="21" customHeight="1" x14ac:dyDescent="0.15">
      <c r="A53" s="18"/>
      <c r="B53" s="18"/>
      <c r="C53" s="66"/>
      <c r="D53" s="22"/>
      <c r="E53" s="18"/>
      <c r="F53" s="35"/>
      <c r="G53" s="24"/>
      <c r="H53" s="52"/>
      <c r="I53" s="37"/>
      <c r="J53" s="53"/>
      <c r="K53" s="43"/>
      <c r="L53" s="63"/>
      <c r="M53" s="31" t="str">
        <f t="shared" si="2"/>
        <v/>
      </c>
      <c r="N53" s="54" t="str">
        <f t="shared" si="1"/>
        <v/>
      </c>
      <c r="O53" s="2" t="str">
        <f t="shared" si="0"/>
        <v/>
      </c>
      <c r="R53" s="44"/>
    </row>
    <row r="54" spans="1:18" ht="21" customHeight="1" x14ac:dyDescent="0.15">
      <c r="A54" s="16"/>
      <c r="B54" s="16"/>
      <c r="C54" s="67"/>
      <c r="D54" s="17"/>
      <c r="E54" s="16"/>
      <c r="F54" s="20"/>
      <c r="G54" s="25"/>
      <c r="H54" s="57"/>
      <c r="I54" s="38"/>
      <c r="J54" s="39"/>
      <c r="K54" s="42"/>
      <c r="L54" s="64"/>
      <c r="M54" s="32" t="str">
        <f t="shared" si="2"/>
        <v/>
      </c>
      <c r="N54" s="49" t="str">
        <f t="shared" si="1"/>
        <v/>
      </c>
      <c r="O54" s="2" t="str">
        <f t="shared" si="0"/>
        <v/>
      </c>
      <c r="R54" s="44"/>
    </row>
    <row r="55" spans="1:18" ht="21" customHeight="1" x14ac:dyDescent="0.15">
      <c r="A55" s="18"/>
      <c r="B55" s="18"/>
      <c r="C55" s="66"/>
      <c r="D55" s="22"/>
      <c r="E55" s="18"/>
      <c r="F55" s="35"/>
      <c r="G55" s="24"/>
      <c r="H55" s="52"/>
      <c r="I55" s="37"/>
      <c r="J55" s="53"/>
      <c r="K55" s="43"/>
      <c r="L55" s="63"/>
      <c r="M55" s="31" t="str">
        <f t="shared" si="2"/>
        <v/>
      </c>
      <c r="N55" s="54" t="str">
        <f t="shared" si="1"/>
        <v/>
      </c>
      <c r="O55" s="2" t="str">
        <f t="shared" si="0"/>
        <v/>
      </c>
      <c r="R55" s="44"/>
    </row>
    <row r="56" spans="1:18" ht="21" customHeight="1" x14ac:dyDescent="0.15">
      <c r="A56" s="16"/>
      <c r="B56" s="16"/>
      <c r="C56" s="67"/>
      <c r="D56" s="17"/>
      <c r="E56" s="16"/>
      <c r="F56" s="20"/>
      <c r="G56" s="25"/>
      <c r="H56" s="57"/>
      <c r="I56" s="38"/>
      <c r="J56" s="39"/>
      <c r="K56" s="42"/>
      <c r="L56" s="64"/>
      <c r="M56" s="32" t="str">
        <f t="shared" si="2"/>
        <v/>
      </c>
      <c r="N56" s="49" t="str">
        <f t="shared" si="1"/>
        <v/>
      </c>
      <c r="O56" s="2" t="str">
        <f t="shared" si="0"/>
        <v/>
      </c>
      <c r="R56" s="44"/>
    </row>
    <row r="57" spans="1:18" ht="21" customHeight="1" x14ac:dyDescent="0.15">
      <c r="A57" s="18"/>
      <c r="B57" s="18"/>
      <c r="C57" s="66"/>
      <c r="D57" s="22"/>
      <c r="E57" s="18"/>
      <c r="F57" s="35"/>
      <c r="G57" s="24"/>
      <c r="H57" s="52"/>
      <c r="I57" s="37"/>
      <c r="J57" s="53"/>
      <c r="K57" s="43"/>
      <c r="L57" s="63"/>
      <c r="M57" s="31" t="str">
        <f t="shared" si="2"/>
        <v/>
      </c>
      <c r="N57" s="54" t="str">
        <f t="shared" si="1"/>
        <v/>
      </c>
      <c r="O57" s="2" t="str">
        <f t="shared" si="0"/>
        <v/>
      </c>
      <c r="R57" s="44"/>
    </row>
    <row r="58" spans="1:18" ht="21" customHeight="1" x14ac:dyDescent="0.15">
      <c r="A58" s="16"/>
      <c r="B58" s="16"/>
      <c r="C58" s="67"/>
      <c r="D58" s="17"/>
      <c r="E58" s="16"/>
      <c r="F58" s="20"/>
      <c r="G58" s="25"/>
      <c r="H58" s="57"/>
      <c r="I58" s="38"/>
      <c r="J58" s="39"/>
      <c r="K58" s="42"/>
      <c r="L58" s="64"/>
      <c r="M58" s="32" t="str">
        <f t="shared" si="2"/>
        <v/>
      </c>
      <c r="N58" s="49" t="str">
        <f t="shared" si="1"/>
        <v/>
      </c>
      <c r="O58" s="2" t="str">
        <f t="shared" si="0"/>
        <v/>
      </c>
      <c r="R58" s="44"/>
    </row>
    <row r="59" spans="1:18" ht="21" customHeight="1" x14ac:dyDescent="0.15">
      <c r="A59" s="18"/>
      <c r="B59" s="18"/>
      <c r="C59" s="66"/>
      <c r="D59" s="22"/>
      <c r="E59" s="18"/>
      <c r="F59" s="35"/>
      <c r="G59" s="24"/>
      <c r="H59" s="52"/>
      <c r="I59" s="37"/>
      <c r="J59" s="53"/>
      <c r="K59" s="43"/>
      <c r="L59" s="63"/>
      <c r="M59" s="31" t="str">
        <f t="shared" si="2"/>
        <v/>
      </c>
      <c r="N59" s="54" t="str">
        <f t="shared" si="1"/>
        <v/>
      </c>
      <c r="O59" s="2" t="str">
        <f t="shared" si="0"/>
        <v/>
      </c>
      <c r="R59" s="44"/>
    </row>
    <row r="60" spans="1:18" ht="21" customHeight="1" x14ac:dyDescent="0.15">
      <c r="A60" s="16"/>
      <c r="B60" s="16"/>
      <c r="C60" s="67"/>
      <c r="D60" s="17"/>
      <c r="E60" s="16"/>
      <c r="F60" s="20"/>
      <c r="G60" s="25"/>
      <c r="H60" s="57"/>
      <c r="I60" s="38"/>
      <c r="J60" s="39"/>
      <c r="K60" s="42"/>
      <c r="L60" s="64"/>
      <c r="M60" s="32" t="str">
        <f t="shared" si="2"/>
        <v/>
      </c>
      <c r="N60" s="49" t="str">
        <f t="shared" si="1"/>
        <v/>
      </c>
      <c r="O60" s="2" t="str">
        <f t="shared" si="0"/>
        <v/>
      </c>
      <c r="R60" s="44"/>
    </row>
    <row r="61" spans="1:18" ht="21" customHeight="1" x14ac:dyDescent="0.15">
      <c r="A61" s="18"/>
      <c r="B61" s="18"/>
      <c r="C61" s="66"/>
      <c r="D61" s="22"/>
      <c r="E61" s="18"/>
      <c r="F61" s="35"/>
      <c r="G61" s="24"/>
      <c r="H61" s="52"/>
      <c r="I61" s="37"/>
      <c r="J61" s="53"/>
      <c r="K61" s="43"/>
      <c r="L61" s="63"/>
      <c r="M61" s="31" t="str">
        <f t="shared" si="2"/>
        <v/>
      </c>
      <c r="N61" s="54" t="str">
        <f t="shared" si="1"/>
        <v/>
      </c>
      <c r="O61" s="2" t="str">
        <f t="shared" si="0"/>
        <v/>
      </c>
      <c r="R61" s="44"/>
    </row>
    <row r="62" spans="1:18" ht="21" customHeight="1" x14ac:dyDescent="0.15">
      <c r="A62" s="16"/>
      <c r="B62" s="16"/>
      <c r="C62" s="67"/>
      <c r="D62" s="17"/>
      <c r="E62" s="16"/>
      <c r="F62" s="20"/>
      <c r="G62" s="25"/>
      <c r="H62" s="57"/>
      <c r="I62" s="38"/>
      <c r="J62" s="39"/>
      <c r="K62" s="42"/>
      <c r="L62" s="64"/>
      <c r="M62" s="32" t="str">
        <f t="shared" si="2"/>
        <v/>
      </c>
      <c r="N62" s="49" t="str">
        <f t="shared" si="1"/>
        <v/>
      </c>
      <c r="O62" s="2" t="str">
        <f t="shared" si="0"/>
        <v/>
      </c>
      <c r="R62" s="44"/>
    </row>
    <row r="63" spans="1:18" ht="21" customHeight="1" x14ac:dyDescent="0.15">
      <c r="A63" s="18"/>
      <c r="B63" s="18"/>
      <c r="C63" s="66"/>
      <c r="D63" s="22"/>
      <c r="E63" s="18"/>
      <c r="F63" s="35"/>
      <c r="G63" s="24"/>
      <c r="H63" s="52"/>
      <c r="I63" s="37"/>
      <c r="J63" s="53"/>
      <c r="K63" s="43"/>
      <c r="L63" s="63"/>
      <c r="M63" s="31" t="str">
        <f t="shared" si="2"/>
        <v/>
      </c>
      <c r="N63" s="54" t="str">
        <f t="shared" si="1"/>
        <v/>
      </c>
      <c r="O63" s="2" t="str">
        <f t="shared" si="0"/>
        <v/>
      </c>
      <c r="R63" s="44"/>
    </row>
    <row r="64" spans="1:18" ht="21" customHeight="1" x14ac:dyDescent="0.15">
      <c r="A64" s="16"/>
      <c r="B64" s="16"/>
      <c r="C64" s="67"/>
      <c r="D64" s="17"/>
      <c r="E64" s="16"/>
      <c r="F64" s="20"/>
      <c r="G64" s="25"/>
      <c r="H64" s="57"/>
      <c r="I64" s="38"/>
      <c r="J64" s="39"/>
      <c r="K64" s="42"/>
      <c r="L64" s="64"/>
      <c r="M64" s="32" t="str">
        <f t="shared" si="2"/>
        <v/>
      </c>
      <c r="N64" s="49" t="str">
        <f t="shared" si="1"/>
        <v/>
      </c>
      <c r="O64" s="2" t="str">
        <f t="shared" si="0"/>
        <v/>
      </c>
      <c r="R64" s="44"/>
    </row>
    <row r="65" spans="1:18" ht="21" customHeight="1" x14ac:dyDescent="0.15">
      <c r="A65" s="18"/>
      <c r="B65" s="18"/>
      <c r="C65" s="66"/>
      <c r="D65" s="22"/>
      <c r="E65" s="18"/>
      <c r="F65" s="35"/>
      <c r="G65" s="24"/>
      <c r="H65" s="52"/>
      <c r="I65" s="37"/>
      <c r="J65" s="53"/>
      <c r="K65" s="43"/>
      <c r="L65" s="63"/>
      <c r="M65" s="31" t="str">
        <f t="shared" si="2"/>
        <v/>
      </c>
      <c r="N65" s="54" t="str">
        <f t="shared" si="1"/>
        <v/>
      </c>
      <c r="O65" s="2" t="str">
        <f t="shared" si="0"/>
        <v/>
      </c>
      <c r="R65" s="44"/>
    </row>
    <row r="66" spans="1:18" ht="21" customHeight="1" x14ac:dyDescent="0.15">
      <c r="A66" s="16"/>
      <c r="B66" s="16"/>
      <c r="C66" s="67"/>
      <c r="D66" s="17"/>
      <c r="E66" s="16"/>
      <c r="F66" s="20"/>
      <c r="G66" s="25"/>
      <c r="H66" s="57"/>
      <c r="I66" s="38"/>
      <c r="J66" s="39"/>
      <c r="K66" s="42"/>
      <c r="L66" s="64"/>
      <c r="M66" s="32" t="str">
        <f t="shared" si="2"/>
        <v/>
      </c>
      <c r="N66" s="49" t="str">
        <f t="shared" si="1"/>
        <v/>
      </c>
      <c r="O66" s="2" t="str">
        <f t="shared" si="0"/>
        <v/>
      </c>
    </row>
    <row r="67" spans="1:18" ht="21" customHeight="1" x14ac:dyDescent="0.15">
      <c r="A67" s="18"/>
      <c r="B67" s="18"/>
      <c r="C67" s="66"/>
      <c r="D67" s="22"/>
      <c r="E67" s="18"/>
      <c r="F67" s="35"/>
      <c r="G67" s="24"/>
      <c r="H67" s="52"/>
      <c r="I67" s="37"/>
      <c r="J67" s="53"/>
      <c r="K67" s="43"/>
      <c r="L67" s="63"/>
      <c r="M67" s="31" t="str">
        <f t="shared" si="2"/>
        <v/>
      </c>
      <c r="N67" s="54" t="str">
        <f t="shared" si="1"/>
        <v/>
      </c>
      <c r="O67" s="2" t="str">
        <f t="shared" si="0"/>
        <v/>
      </c>
    </row>
    <row r="68" spans="1:18" ht="21" customHeight="1" x14ac:dyDescent="0.15">
      <c r="A68" s="16"/>
      <c r="B68" s="16"/>
      <c r="C68" s="67"/>
      <c r="D68" s="17"/>
      <c r="E68" s="16"/>
      <c r="F68" s="20"/>
      <c r="G68" s="25"/>
      <c r="H68" s="57"/>
      <c r="I68" s="38"/>
      <c r="J68" s="39"/>
      <c r="K68" s="42"/>
      <c r="L68" s="64"/>
      <c r="M68" s="32" t="str">
        <f t="shared" si="2"/>
        <v/>
      </c>
      <c r="N68" s="49" t="str">
        <f t="shared" si="1"/>
        <v/>
      </c>
      <c r="O68" s="2" t="str">
        <f t="shared" ref="O68:O131" si="3">IF(C68="","",MONTH(C68))</f>
        <v/>
      </c>
    </row>
    <row r="69" spans="1:18" ht="21" customHeight="1" x14ac:dyDescent="0.15">
      <c r="A69" s="18"/>
      <c r="B69" s="18"/>
      <c r="C69" s="66"/>
      <c r="D69" s="22"/>
      <c r="E69" s="18"/>
      <c r="F69" s="35"/>
      <c r="G69" s="24"/>
      <c r="H69" s="52"/>
      <c r="I69" s="37"/>
      <c r="J69" s="53"/>
      <c r="K69" s="43"/>
      <c r="L69" s="63"/>
      <c r="M69" s="31" t="str">
        <f t="shared" si="2"/>
        <v/>
      </c>
      <c r="N69" s="54" t="str">
        <f t="shared" si="1"/>
        <v/>
      </c>
      <c r="O69" s="2" t="str">
        <f t="shared" si="3"/>
        <v/>
      </c>
    </row>
    <row r="70" spans="1:18" ht="21" customHeight="1" x14ac:dyDescent="0.15">
      <c r="A70" s="16"/>
      <c r="B70" s="16"/>
      <c r="C70" s="67"/>
      <c r="D70" s="17"/>
      <c r="E70" s="16"/>
      <c r="F70" s="20"/>
      <c r="G70" s="25"/>
      <c r="H70" s="57"/>
      <c r="I70" s="38"/>
      <c r="J70" s="39"/>
      <c r="K70" s="42"/>
      <c r="L70" s="64"/>
      <c r="M70" s="32" t="str">
        <f t="shared" si="2"/>
        <v/>
      </c>
      <c r="N70" s="49" t="str">
        <f t="shared" ref="N70:N133" si="4">IF(H70="","",N69+H70)</f>
        <v/>
      </c>
      <c r="O70" s="2" t="str">
        <f t="shared" si="3"/>
        <v/>
      </c>
    </row>
    <row r="71" spans="1:18" ht="21" customHeight="1" x14ac:dyDescent="0.15">
      <c r="A71" s="18"/>
      <c r="B71" s="18"/>
      <c r="C71" s="66"/>
      <c r="D71" s="22"/>
      <c r="E71" s="18"/>
      <c r="F71" s="35"/>
      <c r="G71" s="24"/>
      <c r="H71" s="52"/>
      <c r="I71" s="37"/>
      <c r="J71" s="53"/>
      <c r="K71" s="43"/>
      <c r="L71" s="63"/>
      <c r="M71" s="31" t="str">
        <f t="shared" ref="M71:M134" si="5">IF(H71="","",M70+H71)</f>
        <v/>
      </c>
      <c r="N71" s="54" t="str">
        <f t="shared" si="4"/>
        <v/>
      </c>
      <c r="O71" s="2" t="str">
        <f t="shared" si="3"/>
        <v/>
      </c>
    </row>
    <row r="72" spans="1:18" ht="21" customHeight="1" x14ac:dyDescent="0.15">
      <c r="A72" s="16"/>
      <c r="B72" s="16"/>
      <c r="C72" s="67"/>
      <c r="D72" s="17"/>
      <c r="E72" s="16"/>
      <c r="F72" s="20"/>
      <c r="G72" s="25"/>
      <c r="H72" s="57"/>
      <c r="I72" s="38"/>
      <c r="J72" s="39"/>
      <c r="K72" s="42"/>
      <c r="L72" s="64"/>
      <c r="M72" s="32" t="str">
        <f t="shared" si="5"/>
        <v/>
      </c>
      <c r="N72" s="49" t="str">
        <f t="shared" si="4"/>
        <v/>
      </c>
      <c r="O72" s="2" t="str">
        <f t="shared" si="3"/>
        <v/>
      </c>
    </row>
    <row r="73" spans="1:18" ht="21" customHeight="1" x14ac:dyDescent="0.15">
      <c r="A73" s="18"/>
      <c r="B73" s="18"/>
      <c r="C73" s="66"/>
      <c r="D73" s="22"/>
      <c r="E73" s="18"/>
      <c r="F73" s="35"/>
      <c r="G73" s="24"/>
      <c r="H73" s="52"/>
      <c r="I73" s="37"/>
      <c r="J73" s="53"/>
      <c r="K73" s="43"/>
      <c r="L73" s="63"/>
      <c r="M73" s="31" t="str">
        <f t="shared" si="5"/>
        <v/>
      </c>
      <c r="N73" s="54" t="str">
        <f t="shared" si="4"/>
        <v/>
      </c>
      <c r="O73" s="2" t="str">
        <f t="shared" si="3"/>
        <v/>
      </c>
    </row>
    <row r="74" spans="1:18" ht="21" customHeight="1" x14ac:dyDescent="0.15">
      <c r="A74" s="16"/>
      <c r="B74" s="16"/>
      <c r="C74" s="67"/>
      <c r="D74" s="17"/>
      <c r="E74" s="16"/>
      <c r="F74" s="20"/>
      <c r="G74" s="25"/>
      <c r="H74" s="57"/>
      <c r="I74" s="38"/>
      <c r="J74" s="39"/>
      <c r="K74" s="42"/>
      <c r="L74" s="64"/>
      <c r="M74" s="32" t="str">
        <f t="shared" si="5"/>
        <v/>
      </c>
      <c r="N74" s="49" t="str">
        <f t="shared" si="4"/>
        <v/>
      </c>
      <c r="O74" s="2" t="str">
        <f t="shared" si="3"/>
        <v/>
      </c>
    </row>
    <row r="75" spans="1:18" ht="21" customHeight="1" x14ac:dyDescent="0.15">
      <c r="A75" s="18"/>
      <c r="B75" s="18"/>
      <c r="C75" s="66"/>
      <c r="D75" s="22"/>
      <c r="E75" s="18"/>
      <c r="F75" s="35"/>
      <c r="G75" s="24"/>
      <c r="H75" s="52"/>
      <c r="I75" s="37"/>
      <c r="J75" s="53"/>
      <c r="K75" s="43"/>
      <c r="L75" s="63"/>
      <c r="M75" s="31" t="str">
        <f t="shared" si="5"/>
        <v/>
      </c>
      <c r="N75" s="54" t="str">
        <f t="shared" si="4"/>
        <v/>
      </c>
      <c r="O75" s="2" t="str">
        <f t="shared" si="3"/>
        <v/>
      </c>
      <c r="R75" s="44"/>
    </row>
    <row r="76" spans="1:18" ht="21" customHeight="1" x14ac:dyDescent="0.15">
      <c r="A76" s="16"/>
      <c r="B76" s="16"/>
      <c r="C76" s="67"/>
      <c r="D76" s="17"/>
      <c r="E76" s="16"/>
      <c r="F76" s="20"/>
      <c r="G76" s="25"/>
      <c r="H76" s="57"/>
      <c r="I76" s="38"/>
      <c r="J76" s="39"/>
      <c r="K76" s="42"/>
      <c r="L76" s="64"/>
      <c r="M76" s="32" t="str">
        <f t="shared" si="5"/>
        <v/>
      </c>
      <c r="N76" s="49" t="str">
        <f t="shared" si="4"/>
        <v/>
      </c>
      <c r="O76" s="2" t="str">
        <f t="shared" si="3"/>
        <v/>
      </c>
    </row>
    <row r="77" spans="1:18" ht="21" customHeight="1" x14ac:dyDescent="0.15">
      <c r="A77" s="18"/>
      <c r="B77" s="18"/>
      <c r="C77" s="66"/>
      <c r="D77" s="22"/>
      <c r="E77" s="18"/>
      <c r="F77" s="35"/>
      <c r="G77" s="24"/>
      <c r="H77" s="52"/>
      <c r="I77" s="37"/>
      <c r="J77" s="53"/>
      <c r="K77" s="43"/>
      <c r="L77" s="63"/>
      <c r="M77" s="31" t="str">
        <f t="shared" si="5"/>
        <v/>
      </c>
      <c r="N77" s="54" t="str">
        <f t="shared" si="4"/>
        <v/>
      </c>
      <c r="O77" s="2" t="str">
        <f t="shared" si="3"/>
        <v/>
      </c>
    </row>
    <row r="78" spans="1:18" ht="21" customHeight="1" x14ac:dyDescent="0.15">
      <c r="A78" s="16"/>
      <c r="B78" s="16"/>
      <c r="C78" s="67"/>
      <c r="D78" s="17"/>
      <c r="E78" s="16"/>
      <c r="F78" s="20"/>
      <c r="G78" s="25"/>
      <c r="H78" s="57"/>
      <c r="I78" s="38"/>
      <c r="J78" s="39"/>
      <c r="K78" s="42"/>
      <c r="L78" s="64"/>
      <c r="M78" s="32" t="str">
        <f t="shared" si="5"/>
        <v/>
      </c>
      <c r="N78" s="49" t="str">
        <f t="shared" si="4"/>
        <v/>
      </c>
      <c r="O78" s="2" t="str">
        <f t="shared" si="3"/>
        <v/>
      </c>
    </row>
    <row r="79" spans="1:18" ht="21" customHeight="1" x14ac:dyDescent="0.15">
      <c r="A79" s="18"/>
      <c r="B79" s="18"/>
      <c r="C79" s="66"/>
      <c r="D79" s="22"/>
      <c r="E79" s="18"/>
      <c r="F79" s="35"/>
      <c r="G79" s="24"/>
      <c r="H79" s="52"/>
      <c r="I79" s="37"/>
      <c r="J79" s="53"/>
      <c r="K79" s="43"/>
      <c r="L79" s="63"/>
      <c r="M79" s="31" t="str">
        <f t="shared" si="5"/>
        <v/>
      </c>
      <c r="N79" s="54" t="str">
        <f t="shared" si="4"/>
        <v/>
      </c>
      <c r="O79" s="2" t="str">
        <f t="shared" si="3"/>
        <v/>
      </c>
    </row>
    <row r="80" spans="1:18" ht="21" customHeight="1" x14ac:dyDescent="0.15">
      <c r="A80" s="16"/>
      <c r="B80" s="16"/>
      <c r="C80" s="67"/>
      <c r="D80" s="17"/>
      <c r="E80" s="16"/>
      <c r="F80" s="20"/>
      <c r="G80" s="25"/>
      <c r="H80" s="57"/>
      <c r="I80" s="38"/>
      <c r="J80" s="39"/>
      <c r="K80" s="42"/>
      <c r="L80" s="64"/>
      <c r="M80" s="32" t="str">
        <f t="shared" si="5"/>
        <v/>
      </c>
      <c r="N80" s="49" t="str">
        <f t="shared" si="4"/>
        <v/>
      </c>
      <c r="O80" s="2" t="str">
        <f t="shared" si="3"/>
        <v/>
      </c>
    </row>
    <row r="81" spans="1:18" ht="21" customHeight="1" x14ac:dyDescent="0.15">
      <c r="A81" s="18"/>
      <c r="B81" s="18"/>
      <c r="C81" s="66"/>
      <c r="D81" s="22"/>
      <c r="E81" s="18"/>
      <c r="F81" s="35"/>
      <c r="G81" s="24"/>
      <c r="H81" s="52"/>
      <c r="I81" s="37"/>
      <c r="J81" s="53"/>
      <c r="K81" s="43"/>
      <c r="L81" s="63"/>
      <c r="M81" s="31" t="str">
        <f t="shared" si="5"/>
        <v/>
      </c>
      <c r="N81" s="54" t="str">
        <f t="shared" si="4"/>
        <v/>
      </c>
      <c r="O81" s="2" t="str">
        <f t="shared" si="3"/>
        <v/>
      </c>
    </row>
    <row r="82" spans="1:18" ht="21" customHeight="1" x14ac:dyDescent="0.15">
      <c r="A82" s="16"/>
      <c r="B82" s="16"/>
      <c r="C82" s="67"/>
      <c r="D82" s="17"/>
      <c r="E82" s="16"/>
      <c r="F82" s="20"/>
      <c r="G82" s="25"/>
      <c r="H82" s="57"/>
      <c r="I82" s="38"/>
      <c r="J82" s="39"/>
      <c r="K82" s="42"/>
      <c r="L82" s="64"/>
      <c r="M82" s="32" t="str">
        <f t="shared" si="5"/>
        <v/>
      </c>
      <c r="N82" s="49" t="str">
        <f t="shared" si="4"/>
        <v/>
      </c>
      <c r="O82" s="2" t="str">
        <f t="shared" si="3"/>
        <v/>
      </c>
    </row>
    <row r="83" spans="1:18" ht="21" customHeight="1" x14ac:dyDescent="0.15">
      <c r="A83" s="18"/>
      <c r="B83" s="18"/>
      <c r="C83" s="66"/>
      <c r="D83" s="22"/>
      <c r="E83" s="18"/>
      <c r="F83" s="35"/>
      <c r="G83" s="24"/>
      <c r="H83" s="52"/>
      <c r="I83" s="37"/>
      <c r="J83" s="53"/>
      <c r="K83" s="43"/>
      <c r="L83" s="63"/>
      <c r="M83" s="31" t="str">
        <f t="shared" si="5"/>
        <v/>
      </c>
      <c r="N83" s="54" t="str">
        <f t="shared" si="4"/>
        <v/>
      </c>
      <c r="O83" s="2" t="str">
        <f t="shared" si="3"/>
        <v/>
      </c>
    </row>
    <row r="84" spans="1:18" ht="21" customHeight="1" x14ac:dyDescent="0.15">
      <c r="A84" s="16"/>
      <c r="B84" s="16"/>
      <c r="C84" s="67"/>
      <c r="D84" s="17"/>
      <c r="E84" s="16"/>
      <c r="F84" s="20"/>
      <c r="G84" s="25"/>
      <c r="H84" s="57"/>
      <c r="I84" s="38"/>
      <c r="J84" s="39"/>
      <c r="K84" s="42"/>
      <c r="L84" s="64"/>
      <c r="M84" s="32" t="str">
        <f t="shared" si="5"/>
        <v/>
      </c>
      <c r="N84" s="49" t="str">
        <f t="shared" si="4"/>
        <v/>
      </c>
      <c r="O84" s="2" t="str">
        <f t="shared" si="3"/>
        <v/>
      </c>
      <c r="R84" s="44"/>
    </row>
    <row r="85" spans="1:18" ht="21" customHeight="1" x14ac:dyDescent="0.15">
      <c r="A85" s="18"/>
      <c r="B85" s="18"/>
      <c r="C85" s="66"/>
      <c r="D85" s="22"/>
      <c r="E85" s="18"/>
      <c r="F85" s="35"/>
      <c r="G85" s="24"/>
      <c r="H85" s="52"/>
      <c r="I85" s="37"/>
      <c r="J85" s="53"/>
      <c r="K85" s="43"/>
      <c r="L85" s="63"/>
      <c r="M85" s="31" t="str">
        <f t="shared" si="5"/>
        <v/>
      </c>
      <c r="N85" s="54" t="str">
        <f t="shared" si="4"/>
        <v/>
      </c>
      <c r="O85" s="2" t="str">
        <f t="shared" si="3"/>
        <v/>
      </c>
    </row>
    <row r="86" spans="1:18" ht="21" customHeight="1" x14ac:dyDescent="0.15">
      <c r="A86" s="16"/>
      <c r="B86" s="16"/>
      <c r="C86" s="67"/>
      <c r="D86" s="17"/>
      <c r="E86" s="16"/>
      <c r="F86" s="20"/>
      <c r="G86" s="25"/>
      <c r="H86" s="57"/>
      <c r="I86" s="38"/>
      <c r="J86" s="39"/>
      <c r="K86" s="42"/>
      <c r="L86" s="64"/>
      <c r="M86" s="32" t="str">
        <f t="shared" si="5"/>
        <v/>
      </c>
      <c r="N86" s="49" t="str">
        <f t="shared" si="4"/>
        <v/>
      </c>
      <c r="O86" s="2" t="str">
        <f t="shared" si="3"/>
        <v/>
      </c>
    </row>
    <row r="87" spans="1:18" ht="21" customHeight="1" x14ac:dyDescent="0.15">
      <c r="A87" s="18"/>
      <c r="B87" s="18"/>
      <c r="C87" s="66"/>
      <c r="D87" s="22"/>
      <c r="E87" s="18"/>
      <c r="F87" s="35"/>
      <c r="G87" s="24"/>
      <c r="H87" s="52"/>
      <c r="I87" s="37"/>
      <c r="J87" s="53"/>
      <c r="K87" s="43"/>
      <c r="L87" s="78"/>
      <c r="M87" s="31" t="str">
        <f t="shared" si="5"/>
        <v/>
      </c>
      <c r="N87" s="54" t="str">
        <f t="shared" si="4"/>
        <v/>
      </c>
      <c r="O87" s="2" t="str">
        <f t="shared" si="3"/>
        <v/>
      </c>
    </row>
    <row r="88" spans="1:18" ht="21" customHeight="1" x14ac:dyDescent="0.15">
      <c r="A88" s="16"/>
      <c r="B88" s="16"/>
      <c r="C88" s="67"/>
      <c r="D88" s="17"/>
      <c r="E88" s="16"/>
      <c r="F88" s="20"/>
      <c r="G88" s="25"/>
      <c r="H88" s="57"/>
      <c r="I88" s="38"/>
      <c r="J88" s="39"/>
      <c r="K88" s="42"/>
      <c r="L88" s="64"/>
      <c r="M88" s="32" t="str">
        <f t="shared" si="5"/>
        <v/>
      </c>
      <c r="N88" s="49" t="str">
        <f t="shared" si="4"/>
        <v/>
      </c>
      <c r="O88" s="2" t="str">
        <f t="shared" si="3"/>
        <v/>
      </c>
    </row>
    <row r="89" spans="1:18" ht="21" customHeight="1" x14ac:dyDescent="0.15">
      <c r="A89" s="18"/>
      <c r="B89" s="18"/>
      <c r="C89" s="66"/>
      <c r="D89" s="22"/>
      <c r="E89" s="18"/>
      <c r="F89" s="35"/>
      <c r="G89" s="24"/>
      <c r="H89" s="52"/>
      <c r="I89" s="37"/>
      <c r="J89" s="53"/>
      <c r="K89" s="43"/>
      <c r="L89" s="63"/>
      <c r="M89" s="31" t="str">
        <f t="shared" si="5"/>
        <v/>
      </c>
      <c r="N89" s="54" t="str">
        <f t="shared" si="4"/>
        <v/>
      </c>
      <c r="O89" s="2" t="str">
        <f t="shared" si="3"/>
        <v/>
      </c>
    </row>
    <row r="90" spans="1:18" ht="21" customHeight="1" x14ac:dyDescent="0.15">
      <c r="A90" s="16"/>
      <c r="B90" s="16"/>
      <c r="C90" s="67"/>
      <c r="D90" s="17"/>
      <c r="E90" s="16"/>
      <c r="F90" s="20"/>
      <c r="G90" s="25"/>
      <c r="H90" s="57"/>
      <c r="I90" s="38"/>
      <c r="J90" s="39"/>
      <c r="K90" s="42"/>
      <c r="L90" s="64"/>
      <c r="M90" s="32" t="str">
        <f t="shared" si="5"/>
        <v/>
      </c>
      <c r="N90" s="49" t="str">
        <f t="shared" si="4"/>
        <v/>
      </c>
      <c r="O90" s="2" t="str">
        <f t="shared" si="3"/>
        <v/>
      </c>
    </row>
    <row r="91" spans="1:18" ht="21" customHeight="1" x14ac:dyDescent="0.15">
      <c r="A91" s="18"/>
      <c r="B91" s="18"/>
      <c r="C91" s="66"/>
      <c r="D91" s="22"/>
      <c r="E91" s="18"/>
      <c r="F91" s="35"/>
      <c r="G91" s="24"/>
      <c r="H91" s="52"/>
      <c r="I91" s="37"/>
      <c r="J91" s="53"/>
      <c r="K91" s="43"/>
      <c r="L91" s="63"/>
      <c r="M91" s="31" t="str">
        <f t="shared" si="5"/>
        <v/>
      </c>
      <c r="N91" s="54" t="str">
        <f t="shared" si="4"/>
        <v/>
      </c>
      <c r="O91" s="2" t="str">
        <f t="shared" si="3"/>
        <v/>
      </c>
    </row>
    <row r="92" spans="1:18" ht="21" customHeight="1" x14ac:dyDescent="0.15">
      <c r="A92" s="16"/>
      <c r="B92" s="16"/>
      <c r="C92" s="67"/>
      <c r="D92" s="17"/>
      <c r="E92" s="16"/>
      <c r="F92" s="20"/>
      <c r="G92" s="25"/>
      <c r="H92" s="57"/>
      <c r="I92" s="38"/>
      <c r="J92" s="39"/>
      <c r="K92" s="42"/>
      <c r="L92" s="64"/>
      <c r="M92" s="32" t="str">
        <f t="shared" si="5"/>
        <v/>
      </c>
      <c r="N92" s="49" t="str">
        <f t="shared" si="4"/>
        <v/>
      </c>
      <c r="O92" s="2" t="str">
        <f t="shared" si="3"/>
        <v/>
      </c>
    </row>
    <row r="93" spans="1:18" ht="21" customHeight="1" x14ac:dyDescent="0.15">
      <c r="A93" s="18"/>
      <c r="B93" s="18"/>
      <c r="C93" s="66"/>
      <c r="D93" s="22"/>
      <c r="E93" s="18"/>
      <c r="F93" s="35"/>
      <c r="G93" s="24"/>
      <c r="H93" s="52"/>
      <c r="I93" s="37"/>
      <c r="J93" s="53"/>
      <c r="K93" s="43"/>
      <c r="L93" s="63"/>
      <c r="M93" s="31" t="str">
        <f t="shared" si="5"/>
        <v/>
      </c>
      <c r="N93" s="54" t="str">
        <f t="shared" si="4"/>
        <v/>
      </c>
      <c r="O93" s="2" t="str">
        <f t="shared" si="3"/>
        <v/>
      </c>
    </row>
    <row r="94" spans="1:18" ht="21" customHeight="1" x14ac:dyDescent="0.15">
      <c r="A94" s="16"/>
      <c r="B94" s="16"/>
      <c r="C94" s="67"/>
      <c r="D94" s="17"/>
      <c r="E94" s="16"/>
      <c r="F94" s="20"/>
      <c r="G94" s="25"/>
      <c r="H94" s="57"/>
      <c r="I94" s="38"/>
      <c r="J94" s="39"/>
      <c r="K94" s="42"/>
      <c r="L94" s="64"/>
      <c r="M94" s="32" t="str">
        <f t="shared" si="5"/>
        <v/>
      </c>
      <c r="N94" s="49" t="str">
        <f t="shared" si="4"/>
        <v/>
      </c>
      <c r="O94" s="2" t="str">
        <f t="shared" si="3"/>
        <v/>
      </c>
    </row>
    <row r="95" spans="1:18" ht="21" customHeight="1" x14ac:dyDescent="0.15">
      <c r="A95" s="18"/>
      <c r="B95" s="18"/>
      <c r="C95" s="66"/>
      <c r="D95" s="22"/>
      <c r="E95" s="18"/>
      <c r="F95" s="35"/>
      <c r="G95" s="24"/>
      <c r="H95" s="52"/>
      <c r="I95" s="37"/>
      <c r="J95" s="53"/>
      <c r="K95" s="43"/>
      <c r="L95" s="63"/>
      <c r="M95" s="31" t="str">
        <f t="shared" si="5"/>
        <v/>
      </c>
      <c r="N95" s="54" t="str">
        <f t="shared" si="4"/>
        <v/>
      </c>
      <c r="O95" s="2" t="str">
        <f t="shared" si="3"/>
        <v/>
      </c>
    </row>
    <row r="96" spans="1:18" ht="21" customHeight="1" x14ac:dyDescent="0.15">
      <c r="A96" s="16"/>
      <c r="B96" s="16"/>
      <c r="C96" s="67"/>
      <c r="D96" s="17"/>
      <c r="E96" s="16"/>
      <c r="F96" s="20"/>
      <c r="G96" s="25"/>
      <c r="H96" s="57"/>
      <c r="I96" s="38"/>
      <c r="J96" s="39"/>
      <c r="K96" s="42"/>
      <c r="L96" s="64"/>
      <c r="M96" s="32" t="str">
        <f t="shared" si="5"/>
        <v/>
      </c>
      <c r="N96" s="49" t="str">
        <f t="shared" si="4"/>
        <v/>
      </c>
      <c r="O96" s="2" t="str">
        <f t="shared" si="3"/>
        <v/>
      </c>
    </row>
    <row r="97" spans="1:15" ht="21" customHeight="1" x14ac:dyDescent="0.15">
      <c r="A97" s="18"/>
      <c r="B97" s="18"/>
      <c r="C97" s="66"/>
      <c r="D97" s="22"/>
      <c r="E97" s="18"/>
      <c r="F97" s="35"/>
      <c r="G97" s="24"/>
      <c r="H97" s="52"/>
      <c r="I97" s="37"/>
      <c r="J97" s="53"/>
      <c r="K97" s="43"/>
      <c r="L97" s="63"/>
      <c r="M97" s="31" t="str">
        <f t="shared" si="5"/>
        <v/>
      </c>
      <c r="N97" s="54" t="str">
        <f t="shared" si="4"/>
        <v/>
      </c>
      <c r="O97" s="2" t="str">
        <f t="shared" si="3"/>
        <v/>
      </c>
    </row>
    <row r="98" spans="1:15" ht="21" customHeight="1" x14ac:dyDescent="0.15">
      <c r="A98" s="16"/>
      <c r="B98" s="16"/>
      <c r="C98" s="67"/>
      <c r="D98" s="17"/>
      <c r="E98" s="16"/>
      <c r="F98" s="20"/>
      <c r="G98" s="25"/>
      <c r="H98" s="57"/>
      <c r="I98" s="38"/>
      <c r="J98" s="39"/>
      <c r="K98" s="42"/>
      <c r="L98" s="64"/>
      <c r="M98" s="32" t="str">
        <f t="shared" si="5"/>
        <v/>
      </c>
      <c r="N98" s="49" t="str">
        <f t="shared" si="4"/>
        <v/>
      </c>
      <c r="O98" s="2" t="str">
        <f t="shared" si="3"/>
        <v/>
      </c>
    </row>
    <row r="99" spans="1:15" ht="21" customHeight="1" x14ac:dyDescent="0.15">
      <c r="A99" s="18"/>
      <c r="B99" s="18"/>
      <c r="C99" s="66"/>
      <c r="D99" s="22"/>
      <c r="E99" s="18"/>
      <c r="F99" s="35"/>
      <c r="G99" s="24"/>
      <c r="H99" s="52"/>
      <c r="I99" s="37"/>
      <c r="J99" s="53"/>
      <c r="K99" s="43"/>
      <c r="L99" s="63"/>
      <c r="M99" s="31" t="str">
        <f t="shared" si="5"/>
        <v/>
      </c>
      <c r="N99" s="54" t="str">
        <f t="shared" si="4"/>
        <v/>
      </c>
      <c r="O99" s="2" t="str">
        <f t="shared" si="3"/>
        <v/>
      </c>
    </row>
    <row r="100" spans="1:15" ht="21" customHeight="1" x14ac:dyDescent="0.15">
      <c r="A100" s="16"/>
      <c r="B100" s="16"/>
      <c r="C100" s="67"/>
      <c r="D100" s="17"/>
      <c r="E100" s="16"/>
      <c r="F100" s="20"/>
      <c r="G100" s="25"/>
      <c r="H100" s="57"/>
      <c r="I100" s="38"/>
      <c r="J100" s="39"/>
      <c r="K100" s="42"/>
      <c r="L100" s="64"/>
      <c r="M100" s="32" t="str">
        <f t="shared" si="5"/>
        <v/>
      </c>
      <c r="N100" s="49" t="str">
        <f t="shared" si="4"/>
        <v/>
      </c>
      <c r="O100" s="2" t="str">
        <f t="shared" si="3"/>
        <v/>
      </c>
    </row>
    <row r="101" spans="1:15" ht="21" customHeight="1" x14ac:dyDescent="0.15">
      <c r="A101" s="18"/>
      <c r="B101" s="18"/>
      <c r="C101" s="66"/>
      <c r="D101" s="22"/>
      <c r="E101" s="18"/>
      <c r="F101" s="35"/>
      <c r="G101" s="24"/>
      <c r="H101" s="52"/>
      <c r="I101" s="37"/>
      <c r="J101" s="53"/>
      <c r="K101" s="43"/>
      <c r="L101" s="63"/>
      <c r="M101" s="31" t="str">
        <f t="shared" si="5"/>
        <v/>
      </c>
      <c r="N101" s="54" t="str">
        <f t="shared" si="4"/>
        <v/>
      </c>
      <c r="O101" s="2" t="str">
        <f t="shared" si="3"/>
        <v/>
      </c>
    </row>
    <row r="102" spans="1:15" ht="21" customHeight="1" x14ac:dyDescent="0.15">
      <c r="A102" s="16"/>
      <c r="B102" s="16"/>
      <c r="C102" s="67"/>
      <c r="D102" s="17"/>
      <c r="E102" s="16"/>
      <c r="F102" s="20"/>
      <c r="G102" s="25"/>
      <c r="H102" s="57"/>
      <c r="I102" s="38"/>
      <c r="J102" s="39"/>
      <c r="K102" s="42"/>
      <c r="L102" s="64"/>
      <c r="M102" s="32" t="str">
        <f t="shared" si="5"/>
        <v/>
      </c>
      <c r="N102" s="49" t="str">
        <f t="shared" si="4"/>
        <v/>
      </c>
      <c r="O102" s="2" t="str">
        <f t="shared" si="3"/>
        <v/>
      </c>
    </row>
    <row r="103" spans="1:15" ht="21" customHeight="1" x14ac:dyDescent="0.15">
      <c r="A103" s="18"/>
      <c r="B103" s="18"/>
      <c r="C103" s="66"/>
      <c r="D103" s="22"/>
      <c r="E103" s="18"/>
      <c r="F103" s="35"/>
      <c r="G103" s="24"/>
      <c r="H103" s="52"/>
      <c r="I103" s="37"/>
      <c r="J103" s="53"/>
      <c r="K103" s="43"/>
      <c r="L103" s="63"/>
      <c r="M103" s="31" t="str">
        <f t="shared" si="5"/>
        <v/>
      </c>
      <c r="N103" s="54" t="str">
        <f t="shared" si="4"/>
        <v/>
      </c>
      <c r="O103" s="2" t="str">
        <f t="shared" si="3"/>
        <v/>
      </c>
    </row>
    <row r="104" spans="1:15" ht="21" customHeight="1" x14ac:dyDescent="0.15">
      <c r="A104" s="16"/>
      <c r="B104" s="16"/>
      <c r="C104" s="67"/>
      <c r="D104" s="17"/>
      <c r="E104" s="16"/>
      <c r="F104" s="20"/>
      <c r="G104" s="25"/>
      <c r="H104" s="57"/>
      <c r="I104" s="38"/>
      <c r="J104" s="39"/>
      <c r="K104" s="42"/>
      <c r="L104" s="64"/>
      <c r="M104" s="32" t="str">
        <f t="shared" si="5"/>
        <v/>
      </c>
      <c r="N104" s="49" t="str">
        <f t="shared" si="4"/>
        <v/>
      </c>
      <c r="O104" s="2" t="str">
        <f t="shared" si="3"/>
        <v/>
      </c>
    </row>
    <row r="105" spans="1:15" ht="21" customHeight="1" x14ac:dyDescent="0.15">
      <c r="A105" s="18"/>
      <c r="B105" s="18"/>
      <c r="C105" s="66"/>
      <c r="D105" s="22"/>
      <c r="E105" s="18"/>
      <c r="F105" s="35"/>
      <c r="G105" s="24"/>
      <c r="H105" s="52"/>
      <c r="I105" s="37"/>
      <c r="J105" s="53"/>
      <c r="K105" s="43"/>
      <c r="L105" s="63"/>
      <c r="M105" s="31" t="str">
        <f t="shared" si="5"/>
        <v/>
      </c>
      <c r="N105" s="54" t="str">
        <f t="shared" si="4"/>
        <v/>
      </c>
      <c r="O105" s="2" t="str">
        <f t="shared" si="3"/>
        <v/>
      </c>
    </row>
    <row r="106" spans="1:15" ht="21" customHeight="1" x14ac:dyDescent="0.15">
      <c r="A106" s="16"/>
      <c r="B106" s="16"/>
      <c r="C106" s="67"/>
      <c r="D106" s="17"/>
      <c r="E106" s="16"/>
      <c r="F106" s="20"/>
      <c r="G106" s="25"/>
      <c r="H106" s="57"/>
      <c r="I106" s="38"/>
      <c r="J106" s="39"/>
      <c r="K106" s="42"/>
      <c r="L106" s="64"/>
      <c r="M106" s="32" t="str">
        <f t="shared" si="5"/>
        <v/>
      </c>
      <c r="N106" s="49" t="str">
        <f t="shared" si="4"/>
        <v/>
      </c>
      <c r="O106" s="2" t="str">
        <f t="shared" si="3"/>
        <v/>
      </c>
    </row>
    <row r="107" spans="1:15" ht="21" customHeight="1" x14ac:dyDescent="0.15">
      <c r="A107" s="18"/>
      <c r="B107" s="18"/>
      <c r="C107" s="66"/>
      <c r="D107" s="22"/>
      <c r="E107" s="18"/>
      <c r="F107" s="35"/>
      <c r="G107" s="24"/>
      <c r="H107" s="52"/>
      <c r="I107" s="37"/>
      <c r="J107" s="53"/>
      <c r="K107" s="43"/>
      <c r="L107" s="63"/>
      <c r="M107" s="31" t="str">
        <f t="shared" si="5"/>
        <v/>
      </c>
      <c r="N107" s="54" t="str">
        <f t="shared" si="4"/>
        <v/>
      </c>
      <c r="O107" s="2" t="str">
        <f t="shared" si="3"/>
        <v/>
      </c>
    </row>
    <row r="108" spans="1:15" ht="21" customHeight="1" x14ac:dyDescent="0.15">
      <c r="A108" s="16"/>
      <c r="B108" s="16"/>
      <c r="C108" s="67"/>
      <c r="D108" s="17"/>
      <c r="E108" s="16"/>
      <c r="F108" s="20"/>
      <c r="G108" s="25"/>
      <c r="H108" s="57"/>
      <c r="I108" s="38"/>
      <c r="J108" s="39"/>
      <c r="K108" s="42"/>
      <c r="L108" s="64"/>
      <c r="M108" s="32" t="str">
        <f t="shared" si="5"/>
        <v/>
      </c>
      <c r="N108" s="49" t="str">
        <f t="shared" si="4"/>
        <v/>
      </c>
      <c r="O108" s="2" t="str">
        <f t="shared" si="3"/>
        <v/>
      </c>
    </row>
    <row r="109" spans="1:15" ht="21" customHeight="1" x14ac:dyDescent="0.15">
      <c r="A109" s="18"/>
      <c r="B109" s="18"/>
      <c r="C109" s="66"/>
      <c r="D109" s="22"/>
      <c r="E109" s="18"/>
      <c r="F109" s="35"/>
      <c r="G109" s="24"/>
      <c r="H109" s="52"/>
      <c r="I109" s="37"/>
      <c r="J109" s="53"/>
      <c r="K109" s="43"/>
      <c r="L109" s="63"/>
      <c r="M109" s="31" t="str">
        <f t="shared" si="5"/>
        <v/>
      </c>
      <c r="N109" s="54" t="str">
        <f t="shared" si="4"/>
        <v/>
      </c>
      <c r="O109" s="2" t="str">
        <f t="shared" si="3"/>
        <v/>
      </c>
    </row>
    <row r="110" spans="1:15" ht="21" customHeight="1" x14ac:dyDescent="0.15">
      <c r="A110" s="16"/>
      <c r="B110" s="16"/>
      <c r="C110" s="67"/>
      <c r="D110" s="17"/>
      <c r="E110" s="16"/>
      <c r="F110" s="20"/>
      <c r="G110" s="25"/>
      <c r="H110" s="57"/>
      <c r="I110" s="38"/>
      <c r="J110" s="39"/>
      <c r="K110" s="42"/>
      <c r="L110" s="64"/>
      <c r="M110" s="32" t="str">
        <f t="shared" si="5"/>
        <v/>
      </c>
      <c r="N110" s="49" t="str">
        <f t="shared" si="4"/>
        <v/>
      </c>
      <c r="O110" s="2" t="str">
        <f t="shared" si="3"/>
        <v/>
      </c>
    </row>
    <row r="111" spans="1:15" ht="21" customHeight="1" x14ac:dyDescent="0.15">
      <c r="A111" s="18"/>
      <c r="B111" s="18"/>
      <c r="C111" s="66"/>
      <c r="D111" s="22"/>
      <c r="E111" s="18"/>
      <c r="F111" s="35"/>
      <c r="G111" s="24"/>
      <c r="H111" s="52"/>
      <c r="I111" s="37"/>
      <c r="J111" s="53"/>
      <c r="K111" s="43"/>
      <c r="L111" s="63"/>
      <c r="M111" s="31" t="str">
        <f t="shared" si="5"/>
        <v/>
      </c>
      <c r="N111" s="54" t="str">
        <f t="shared" si="4"/>
        <v/>
      </c>
      <c r="O111" s="2" t="str">
        <f t="shared" si="3"/>
        <v/>
      </c>
    </row>
    <row r="112" spans="1:15" ht="21" customHeight="1" x14ac:dyDescent="0.15">
      <c r="A112" s="16"/>
      <c r="B112" s="16"/>
      <c r="C112" s="67"/>
      <c r="D112" s="17"/>
      <c r="E112" s="16"/>
      <c r="F112" s="20"/>
      <c r="G112" s="25"/>
      <c r="H112" s="57"/>
      <c r="I112" s="38"/>
      <c r="J112" s="39"/>
      <c r="K112" s="42"/>
      <c r="L112" s="64"/>
      <c r="M112" s="32" t="str">
        <f t="shared" si="5"/>
        <v/>
      </c>
      <c r="N112" s="49" t="str">
        <f t="shared" si="4"/>
        <v/>
      </c>
      <c r="O112" s="2" t="str">
        <f t="shared" si="3"/>
        <v/>
      </c>
    </row>
    <row r="113" spans="1:15" ht="21" customHeight="1" x14ac:dyDescent="0.15">
      <c r="A113" s="18"/>
      <c r="B113" s="18"/>
      <c r="C113" s="66"/>
      <c r="D113" s="22"/>
      <c r="E113" s="18"/>
      <c r="F113" s="35"/>
      <c r="G113" s="24"/>
      <c r="H113" s="52"/>
      <c r="I113" s="37"/>
      <c r="J113" s="53"/>
      <c r="K113" s="43"/>
      <c r="L113" s="63"/>
      <c r="M113" s="31" t="str">
        <f t="shared" si="5"/>
        <v/>
      </c>
      <c r="N113" s="54" t="str">
        <f t="shared" si="4"/>
        <v/>
      </c>
      <c r="O113" s="2" t="str">
        <f t="shared" si="3"/>
        <v/>
      </c>
    </row>
    <row r="114" spans="1:15" ht="21" customHeight="1" x14ac:dyDescent="0.15">
      <c r="A114" s="16"/>
      <c r="B114" s="16"/>
      <c r="C114" s="67"/>
      <c r="D114" s="17"/>
      <c r="E114" s="16"/>
      <c r="F114" s="20"/>
      <c r="G114" s="25"/>
      <c r="H114" s="57"/>
      <c r="I114" s="38"/>
      <c r="J114" s="39"/>
      <c r="K114" s="42"/>
      <c r="L114" s="64"/>
      <c r="M114" s="32" t="str">
        <f t="shared" si="5"/>
        <v/>
      </c>
      <c r="N114" s="49" t="str">
        <f t="shared" si="4"/>
        <v/>
      </c>
      <c r="O114" s="2" t="str">
        <f t="shared" si="3"/>
        <v/>
      </c>
    </row>
    <row r="115" spans="1:15" ht="21" customHeight="1" x14ac:dyDescent="0.15">
      <c r="A115" s="18"/>
      <c r="B115" s="18"/>
      <c r="C115" s="66"/>
      <c r="D115" s="22"/>
      <c r="E115" s="18"/>
      <c r="F115" s="35"/>
      <c r="G115" s="24"/>
      <c r="H115" s="52"/>
      <c r="I115" s="37"/>
      <c r="J115" s="53"/>
      <c r="K115" s="43"/>
      <c r="L115" s="63"/>
      <c r="M115" s="31" t="str">
        <f t="shared" si="5"/>
        <v/>
      </c>
      <c r="N115" s="54" t="str">
        <f t="shared" si="4"/>
        <v/>
      </c>
      <c r="O115" s="2" t="str">
        <f t="shared" si="3"/>
        <v/>
      </c>
    </row>
    <row r="116" spans="1:15" ht="21" customHeight="1" x14ac:dyDescent="0.15">
      <c r="A116" s="16"/>
      <c r="B116" s="16"/>
      <c r="C116" s="67"/>
      <c r="D116" s="17"/>
      <c r="E116" s="16"/>
      <c r="F116" s="20"/>
      <c r="G116" s="25"/>
      <c r="H116" s="57"/>
      <c r="I116" s="38"/>
      <c r="J116" s="39"/>
      <c r="K116" s="42"/>
      <c r="L116" s="64"/>
      <c r="M116" s="32" t="str">
        <f t="shared" si="5"/>
        <v/>
      </c>
      <c r="N116" s="49" t="str">
        <f t="shared" si="4"/>
        <v/>
      </c>
      <c r="O116" s="2" t="str">
        <f t="shared" si="3"/>
        <v/>
      </c>
    </row>
    <row r="117" spans="1:15" ht="21" customHeight="1" x14ac:dyDescent="0.15">
      <c r="A117" s="18"/>
      <c r="B117" s="18" t="s">
        <v>32</v>
      </c>
      <c r="C117" s="66"/>
      <c r="D117" s="22"/>
      <c r="E117" s="18"/>
      <c r="F117" s="35"/>
      <c r="G117" s="24"/>
      <c r="H117" s="52"/>
      <c r="I117" s="37"/>
      <c r="J117" s="53"/>
      <c r="K117" s="43"/>
      <c r="L117" s="63"/>
      <c r="M117" s="31" t="str">
        <f t="shared" si="5"/>
        <v/>
      </c>
      <c r="N117" s="54" t="str">
        <f t="shared" si="4"/>
        <v/>
      </c>
      <c r="O117" s="2" t="str">
        <f t="shared" si="3"/>
        <v/>
      </c>
    </row>
    <row r="118" spans="1:15" ht="21" customHeight="1" x14ac:dyDescent="0.15">
      <c r="A118" s="16"/>
      <c r="B118" s="16" t="s">
        <v>32</v>
      </c>
      <c r="C118" s="67"/>
      <c r="D118" s="17"/>
      <c r="E118" s="16"/>
      <c r="F118" s="20"/>
      <c r="G118" s="25"/>
      <c r="H118" s="57"/>
      <c r="I118" s="38"/>
      <c r="J118" s="39"/>
      <c r="K118" s="42"/>
      <c r="L118" s="64"/>
      <c r="M118" s="32" t="str">
        <f t="shared" si="5"/>
        <v/>
      </c>
      <c r="N118" s="49" t="str">
        <f t="shared" si="4"/>
        <v/>
      </c>
      <c r="O118" s="2" t="str">
        <f t="shared" si="3"/>
        <v/>
      </c>
    </row>
    <row r="119" spans="1:15" ht="21" customHeight="1" x14ac:dyDescent="0.15">
      <c r="A119" s="18"/>
      <c r="B119" s="18" t="s">
        <v>32</v>
      </c>
      <c r="C119" s="66"/>
      <c r="D119" s="22"/>
      <c r="E119" s="18"/>
      <c r="F119" s="35"/>
      <c r="G119" s="24"/>
      <c r="H119" s="52"/>
      <c r="I119" s="37"/>
      <c r="J119" s="53"/>
      <c r="K119" s="43"/>
      <c r="L119" s="63"/>
      <c r="M119" s="31" t="str">
        <f t="shared" si="5"/>
        <v/>
      </c>
      <c r="N119" s="54" t="str">
        <f t="shared" si="4"/>
        <v/>
      </c>
      <c r="O119" s="2" t="str">
        <f t="shared" si="3"/>
        <v/>
      </c>
    </row>
    <row r="120" spans="1:15" ht="21" customHeight="1" x14ac:dyDescent="0.15">
      <c r="A120" s="16"/>
      <c r="B120" s="16" t="s">
        <v>32</v>
      </c>
      <c r="C120" s="67"/>
      <c r="D120" s="17"/>
      <c r="E120" s="16"/>
      <c r="F120" s="20"/>
      <c r="G120" s="25"/>
      <c r="H120" s="57"/>
      <c r="I120" s="38"/>
      <c r="J120" s="39"/>
      <c r="K120" s="42"/>
      <c r="L120" s="64"/>
      <c r="M120" s="32" t="str">
        <f t="shared" si="5"/>
        <v/>
      </c>
      <c r="N120" s="49" t="str">
        <f t="shared" si="4"/>
        <v/>
      </c>
      <c r="O120" s="2" t="str">
        <f t="shared" si="3"/>
        <v/>
      </c>
    </row>
    <row r="121" spans="1:15" ht="21" customHeight="1" x14ac:dyDescent="0.15">
      <c r="A121" s="18"/>
      <c r="B121" s="18" t="s">
        <v>32</v>
      </c>
      <c r="C121" s="66"/>
      <c r="D121" s="22"/>
      <c r="E121" s="18"/>
      <c r="F121" s="35"/>
      <c r="G121" s="24"/>
      <c r="H121" s="52"/>
      <c r="I121" s="37"/>
      <c r="J121" s="53"/>
      <c r="K121" s="43"/>
      <c r="L121" s="63"/>
      <c r="M121" s="31" t="str">
        <f t="shared" si="5"/>
        <v/>
      </c>
      <c r="N121" s="54" t="str">
        <f t="shared" si="4"/>
        <v/>
      </c>
      <c r="O121" s="2" t="str">
        <f t="shared" si="3"/>
        <v/>
      </c>
    </row>
    <row r="122" spans="1:15" ht="21" customHeight="1" x14ac:dyDescent="0.15">
      <c r="A122" s="16"/>
      <c r="B122" s="16" t="s">
        <v>32</v>
      </c>
      <c r="C122" s="67"/>
      <c r="D122" s="17"/>
      <c r="E122" s="16"/>
      <c r="F122" s="20"/>
      <c r="G122" s="25"/>
      <c r="H122" s="57"/>
      <c r="I122" s="38"/>
      <c r="J122" s="39"/>
      <c r="K122" s="42"/>
      <c r="L122" s="64"/>
      <c r="M122" s="32" t="str">
        <f t="shared" si="5"/>
        <v/>
      </c>
      <c r="N122" s="49" t="str">
        <f t="shared" si="4"/>
        <v/>
      </c>
      <c r="O122" s="2" t="str">
        <f t="shared" si="3"/>
        <v/>
      </c>
    </row>
    <row r="123" spans="1:15" ht="21" customHeight="1" x14ac:dyDescent="0.15">
      <c r="A123" s="18"/>
      <c r="B123" s="18" t="s">
        <v>32</v>
      </c>
      <c r="C123" s="66"/>
      <c r="D123" s="22"/>
      <c r="E123" s="18"/>
      <c r="F123" s="35"/>
      <c r="G123" s="24"/>
      <c r="H123" s="52"/>
      <c r="I123" s="37"/>
      <c r="J123" s="53"/>
      <c r="K123" s="43"/>
      <c r="L123" s="63"/>
      <c r="M123" s="31" t="str">
        <f t="shared" si="5"/>
        <v/>
      </c>
      <c r="N123" s="54" t="str">
        <f t="shared" si="4"/>
        <v/>
      </c>
      <c r="O123" s="2" t="str">
        <f t="shared" si="3"/>
        <v/>
      </c>
    </row>
    <row r="124" spans="1:15" ht="21" customHeight="1" x14ac:dyDescent="0.15">
      <c r="A124" s="16"/>
      <c r="B124" s="16" t="s">
        <v>32</v>
      </c>
      <c r="C124" s="67"/>
      <c r="D124" s="17"/>
      <c r="E124" s="16"/>
      <c r="F124" s="20"/>
      <c r="G124" s="25"/>
      <c r="H124" s="57"/>
      <c r="I124" s="38"/>
      <c r="J124" s="39"/>
      <c r="K124" s="42"/>
      <c r="L124" s="64"/>
      <c r="M124" s="32" t="str">
        <f t="shared" si="5"/>
        <v/>
      </c>
      <c r="N124" s="49" t="str">
        <f t="shared" si="4"/>
        <v/>
      </c>
      <c r="O124" s="2" t="str">
        <f t="shared" si="3"/>
        <v/>
      </c>
    </row>
    <row r="125" spans="1:15" ht="21" customHeight="1" x14ac:dyDescent="0.15">
      <c r="A125" s="18"/>
      <c r="B125" s="18" t="s">
        <v>32</v>
      </c>
      <c r="C125" s="66"/>
      <c r="D125" s="22"/>
      <c r="E125" s="18"/>
      <c r="F125" s="35"/>
      <c r="G125" s="24"/>
      <c r="H125" s="52"/>
      <c r="I125" s="37"/>
      <c r="J125" s="53"/>
      <c r="K125" s="43"/>
      <c r="L125" s="63"/>
      <c r="M125" s="31" t="str">
        <f t="shared" si="5"/>
        <v/>
      </c>
      <c r="N125" s="54" t="str">
        <f t="shared" si="4"/>
        <v/>
      </c>
      <c r="O125" s="2" t="str">
        <f t="shared" si="3"/>
        <v/>
      </c>
    </row>
    <row r="126" spans="1:15" ht="21" customHeight="1" x14ac:dyDescent="0.15">
      <c r="A126" s="16"/>
      <c r="B126" s="16" t="s">
        <v>32</v>
      </c>
      <c r="C126" s="67"/>
      <c r="D126" s="17"/>
      <c r="E126" s="16"/>
      <c r="F126" s="20"/>
      <c r="G126" s="25"/>
      <c r="H126" s="57"/>
      <c r="I126" s="38"/>
      <c r="J126" s="39"/>
      <c r="K126" s="42"/>
      <c r="L126" s="64"/>
      <c r="M126" s="32" t="str">
        <f t="shared" si="5"/>
        <v/>
      </c>
      <c r="N126" s="49" t="str">
        <f t="shared" si="4"/>
        <v/>
      </c>
      <c r="O126" s="2" t="str">
        <f t="shared" si="3"/>
        <v/>
      </c>
    </row>
    <row r="127" spans="1:15" ht="21" customHeight="1" x14ac:dyDescent="0.15">
      <c r="A127" s="18"/>
      <c r="B127" s="18" t="s">
        <v>32</v>
      </c>
      <c r="C127" s="66"/>
      <c r="D127" s="22"/>
      <c r="E127" s="18"/>
      <c r="F127" s="35"/>
      <c r="G127" s="24"/>
      <c r="H127" s="52"/>
      <c r="I127" s="37"/>
      <c r="J127" s="53"/>
      <c r="K127" s="43"/>
      <c r="L127" s="63"/>
      <c r="M127" s="31" t="str">
        <f t="shared" si="5"/>
        <v/>
      </c>
      <c r="N127" s="54" t="str">
        <f t="shared" si="4"/>
        <v/>
      </c>
      <c r="O127" s="2" t="str">
        <f t="shared" si="3"/>
        <v/>
      </c>
    </row>
    <row r="128" spans="1:15" ht="21" customHeight="1" x14ac:dyDescent="0.15">
      <c r="A128" s="16"/>
      <c r="B128" s="16" t="s">
        <v>32</v>
      </c>
      <c r="C128" s="67"/>
      <c r="D128" s="17"/>
      <c r="E128" s="16"/>
      <c r="F128" s="20"/>
      <c r="G128" s="25"/>
      <c r="H128" s="57"/>
      <c r="I128" s="38"/>
      <c r="J128" s="39"/>
      <c r="K128" s="42"/>
      <c r="L128" s="64"/>
      <c r="M128" s="32" t="str">
        <f t="shared" si="5"/>
        <v/>
      </c>
      <c r="N128" s="49" t="str">
        <f t="shared" si="4"/>
        <v/>
      </c>
      <c r="O128" s="2" t="str">
        <f t="shared" si="3"/>
        <v/>
      </c>
    </row>
    <row r="129" spans="1:15" ht="21" customHeight="1" x14ac:dyDescent="0.15">
      <c r="A129" s="18"/>
      <c r="B129" s="18" t="s">
        <v>32</v>
      </c>
      <c r="C129" s="66"/>
      <c r="D129" s="22"/>
      <c r="E129" s="18"/>
      <c r="F129" s="35"/>
      <c r="G129" s="24"/>
      <c r="H129" s="52"/>
      <c r="I129" s="37"/>
      <c r="J129" s="53"/>
      <c r="K129" s="43"/>
      <c r="L129" s="63"/>
      <c r="M129" s="31" t="str">
        <f t="shared" si="5"/>
        <v/>
      </c>
      <c r="N129" s="54" t="str">
        <f t="shared" si="4"/>
        <v/>
      </c>
      <c r="O129" s="2" t="str">
        <f t="shared" si="3"/>
        <v/>
      </c>
    </row>
    <row r="130" spans="1:15" ht="21" customHeight="1" x14ac:dyDescent="0.15">
      <c r="A130" s="16"/>
      <c r="B130" s="16" t="s">
        <v>32</v>
      </c>
      <c r="C130" s="67"/>
      <c r="D130" s="17"/>
      <c r="E130" s="16"/>
      <c r="F130" s="20"/>
      <c r="G130" s="25"/>
      <c r="H130" s="57"/>
      <c r="I130" s="38"/>
      <c r="J130" s="39"/>
      <c r="K130" s="42"/>
      <c r="L130" s="64"/>
      <c r="M130" s="32" t="str">
        <f t="shared" si="5"/>
        <v/>
      </c>
      <c r="N130" s="49" t="str">
        <f t="shared" si="4"/>
        <v/>
      </c>
      <c r="O130" s="2" t="str">
        <f t="shared" si="3"/>
        <v/>
      </c>
    </row>
    <row r="131" spans="1:15" ht="21" customHeight="1" x14ac:dyDescent="0.15">
      <c r="A131" s="18"/>
      <c r="B131" s="18" t="s">
        <v>32</v>
      </c>
      <c r="C131" s="66"/>
      <c r="D131" s="22"/>
      <c r="E131" s="18"/>
      <c r="F131" s="35"/>
      <c r="G131" s="24"/>
      <c r="H131" s="52"/>
      <c r="I131" s="37"/>
      <c r="J131" s="53"/>
      <c r="K131" s="43"/>
      <c r="L131" s="63"/>
      <c r="M131" s="31" t="str">
        <f t="shared" si="5"/>
        <v/>
      </c>
      <c r="N131" s="54" t="str">
        <f t="shared" si="4"/>
        <v/>
      </c>
      <c r="O131" s="2" t="str">
        <f t="shared" si="3"/>
        <v/>
      </c>
    </row>
    <row r="132" spans="1:15" ht="21" customHeight="1" x14ac:dyDescent="0.15">
      <c r="A132" s="16"/>
      <c r="B132" s="16" t="s">
        <v>32</v>
      </c>
      <c r="C132" s="67"/>
      <c r="D132" s="17"/>
      <c r="E132" s="16"/>
      <c r="F132" s="20"/>
      <c r="G132" s="25"/>
      <c r="H132" s="57"/>
      <c r="I132" s="38"/>
      <c r="J132" s="39"/>
      <c r="K132" s="42"/>
      <c r="L132" s="64"/>
      <c r="M132" s="32" t="str">
        <f t="shared" si="5"/>
        <v/>
      </c>
      <c r="N132" s="49" t="str">
        <f t="shared" si="4"/>
        <v/>
      </c>
      <c r="O132" s="2" t="str">
        <f t="shared" ref="O132:O195" si="6">IF(C132="","",MONTH(C132))</f>
        <v/>
      </c>
    </row>
    <row r="133" spans="1:15" ht="21" customHeight="1" x14ac:dyDescent="0.15">
      <c r="A133" s="18"/>
      <c r="B133" s="18" t="s">
        <v>32</v>
      </c>
      <c r="C133" s="66"/>
      <c r="D133" s="22"/>
      <c r="E133" s="18"/>
      <c r="F133" s="35"/>
      <c r="G133" s="24"/>
      <c r="H133" s="52"/>
      <c r="I133" s="37"/>
      <c r="J133" s="53"/>
      <c r="K133" s="43"/>
      <c r="L133" s="63"/>
      <c r="M133" s="31" t="str">
        <f t="shared" si="5"/>
        <v/>
      </c>
      <c r="N133" s="54" t="str">
        <f t="shared" si="4"/>
        <v/>
      </c>
      <c r="O133" s="2" t="str">
        <f t="shared" si="6"/>
        <v/>
      </c>
    </row>
    <row r="134" spans="1:15" ht="21" customHeight="1" x14ac:dyDescent="0.15">
      <c r="A134" s="16"/>
      <c r="B134" s="16" t="s">
        <v>32</v>
      </c>
      <c r="C134" s="67"/>
      <c r="D134" s="17"/>
      <c r="E134" s="16"/>
      <c r="F134" s="20"/>
      <c r="G134" s="25"/>
      <c r="H134" s="57"/>
      <c r="I134" s="38"/>
      <c r="J134" s="39"/>
      <c r="K134" s="42"/>
      <c r="L134" s="64"/>
      <c r="M134" s="32" t="str">
        <f t="shared" si="5"/>
        <v/>
      </c>
      <c r="N134" s="49" t="str">
        <f t="shared" ref="N134:N197" si="7">IF(H134="","",N133+H134)</f>
        <v/>
      </c>
      <c r="O134" s="2" t="str">
        <f t="shared" si="6"/>
        <v/>
      </c>
    </row>
    <row r="135" spans="1:15" ht="21" customHeight="1" x14ac:dyDescent="0.15">
      <c r="A135" s="18"/>
      <c r="B135" s="18" t="s">
        <v>32</v>
      </c>
      <c r="C135" s="66"/>
      <c r="D135" s="22"/>
      <c r="E135" s="18"/>
      <c r="F135" s="35"/>
      <c r="G135" s="24"/>
      <c r="H135" s="52"/>
      <c r="I135" s="37"/>
      <c r="J135" s="53"/>
      <c r="K135" s="43"/>
      <c r="L135" s="63"/>
      <c r="M135" s="31" t="str">
        <f t="shared" ref="M135:M198" si="8">IF(H135="","",M134+H135)</f>
        <v/>
      </c>
      <c r="N135" s="54" t="str">
        <f t="shared" si="7"/>
        <v/>
      </c>
      <c r="O135" s="2" t="str">
        <f t="shared" si="6"/>
        <v/>
      </c>
    </row>
    <row r="136" spans="1:15" ht="21" customHeight="1" x14ac:dyDescent="0.15">
      <c r="A136" s="16"/>
      <c r="B136" s="16" t="s">
        <v>32</v>
      </c>
      <c r="C136" s="67"/>
      <c r="D136" s="17"/>
      <c r="E136" s="16"/>
      <c r="F136" s="20"/>
      <c r="G136" s="25"/>
      <c r="H136" s="57"/>
      <c r="I136" s="38"/>
      <c r="J136" s="39"/>
      <c r="K136" s="42"/>
      <c r="L136" s="64"/>
      <c r="M136" s="32" t="str">
        <f t="shared" si="8"/>
        <v/>
      </c>
      <c r="N136" s="49" t="str">
        <f t="shared" si="7"/>
        <v/>
      </c>
      <c r="O136" s="2" t="str">
        <f t="shared" si="6"/>
        <v/>
      </c>
    </row>
    <row r="137" spans="1:15" ht="21" customHeight="1" x14ac:dyDescent="0.15">
      <c r="A137" s="18"/>
      <c r="B137" s="18" t="s">
        <v>32</v>
      </c>
      <c r="C137" s="66"/>
      <c r="D137" s="22"/>
      <c r="E137" s="18"/>
      <c r="F137" s="35"/>
      <c r="G137" s="24"/>
      <c r="H137" s="52"/>
      <c r="I137" s="37"/>
      <c r="J137" s="53"/>
      <c r="K137" s="43"/>
      <c r="L137" s="63"/>
      <c r="M137" s="31" t="str">
        <f t="shared" si="8"/>
        <v/>
      </c>
      <c r="N137" s="54" t="str">
        <f t="shared" si="7"/>
        <v/>
      </c>
      <c r="O137" s="2" t="str">
        <f t="shared" si="6"/>
        <v/>
      </c>
    </row>
    <row r="138" spans="1:15" ht="21" customHeight="1" x14ac:dyDescent="0.15">
      <c r="A138" s="16"/>
      <c r="B138" s="16" t="s">
        <v>32</v>
      </c>
      <c r="C138" s="67"/>
      <c r="D138" s="17"/>
      <c r="E138" s="16"/>
      <c r="F138" s="20"/>
      <c r="G138" s="25"/>
      <c r="H138" s="57"/>
      <c r="I138" s="38"/>
      <c r="J138" s="39"/>
      <c r="K138" s="42"/>
      <c r="L138" s="64"/>
      <c r="M138" s="32" t="str">
        <f t="shared" si="8"/>
        <v/>
      </c>
      <c r="N138" s="49" t="str">
        <f t="shared" si="7"/>
        <v/>
      </c>
      <c r="O138" s="2" t="str">
        <f t="shared" si="6"/>
        <v/>
      </c>
    </row>
    <row r="139" spans="1:15" ht="21" customHeight="1" x14ac:dyDescent="0.15">
      <c r="A139" s="18"/>
      <c r="B139" s="18" t="s">
        <v>32</v>
      </c>
      <c r="C139" s="66"/>
      <c r="D139" s="22"/>
      <c r="E139" s="18"/>
      <c r="F139" s="35"/>
      <c r="G139" s="24"/>
      <c r="H139" s="52"/>
      <c r="I139" s="37"/>
      <c r="J139" s="53"/>
      <c r="K139" s="43"/>
      <c r="L139" s="63"/>
      <c r="M139" s="31" t="str">
        <f t="shared" si="8"/>
        <v/>
      </c>
      <c r="N139" s="54" t="str">
        <f t="shared" si="7"/>
        <v/>
      </c>
      <c r="O139" s="2" t="str">
        <f t="shared" si="6"/>
        <v/>
      </c>
    </row>
    <row r="140" spans="1:15" ht="21" customHeight="1" x14ac:dyDescent="0.15">
      <c r="A140" s="16"/>
      <c r="B140" s="16" t="s">
        <v>32</v>
      </c>
      <c r="C140" s="67"/>
      <c r="D140" s="17"/>
      <c r="E140" s="16"/>
      <c r="F140" s="20"/>
      <c r="G140" s="25"/>
      <c r="H140" s="57"/>
      <c r="I140" s="38"/>
      <c r="J140" s="39"/>
      <c r="K140" s="42"/>
      <c r="L140" s="64"/>
      <c r="M140" s="32" t="str">
        <f t="shared" si="8"/>
        <v/>
      </c>
      <c r="N140" s="49" t="str">
        <f t="shared" si="7"/>
        <v/>
      </c>
      <c r="O140" s="2" t="str">
        <f t="shared" si="6"/>
        <v/>
      </c>
    </row>
    <row r="141" spans="1:15" ht="21" customHeight="1" x14ac:dyDescent="0.15">
      <c r="A141" s="18"/>
      <c r="B141" s="18" t="s">
        <v>32</v>
      </c>
      <c r="C141" s="66"/>
      <c r="D141" s="22"/>
      <c r="E141" s="18"/>
      <c r="F141" s="35"/>
      <c r="G141" s="24"/>
      <c r="H141" s="52"/>
      <c r="I141" s="37"/>
      <c r="J141" s="53"/>
      <c r="K141" s="43"/>
      <c r="L141" s="63"/>
      <c r="M141" s="31" t="str">
        <f t="shared" si="8"/>
        <v/>
      </c>
      <c r="N141" s="54" t="str">
        <f t="shared" si="7"/>
        <v/>
      </c>
      <c r="O141" s="2" t="str">
        <f t="shared" si="6"/>
        <v/>
      </c>
    </row>
    <row r="142" spans="1:15" ht="21" customHeight="1" x14ac:dyDescent="0.15">
      <c r="A142" s="16"/>
      <c r="B142" s="16" t="s">
        <v>32</v>
      </c>
      <c r="C142" s="67"/>
      <c r="D142" s="17"/>
      <c r="E142" s="16"/>
      <c r="F142" s="20"/>
      <c r="G142" s="25"/>
      <c r="H142" s="57"/>
      <c r="I142" s="38"/>
      <c r="J142" s="39"/>
      <c r="K142" s="42"/>
      <c r="L142" s="64"/>
      <c r="M142" s="32" t="str">
        <f t="shared" si="8"/>
        <v/>
      </c>
      <c r="N142" s="49" t="str">
        <f t="shared" si="7"/>
        <v/>
      </c>
      <c r="O142" s="2" t="str">
        <f t="shared" si="6"/>
        <v/>
      </c>
    </row>
    <row r="143" spans="1:15" ht="21" customHeight="1" x14ac:dyDescent="0.15">
      <c r="A143" s="18"/>
      <c r="B143" s="18" t="s">
        <v>32</v>
      </c>
      <c r="C143" s="66"/>
      <c r="D143" s="22"/>
      <c r="E143" s="18"/>
      <c r="F143" s="35"/>
      <c r="G143" s="24"/>
      <c r="H143" s="52"/>
      <c r="I143" s="37"/>
      <c r="J143" s="53"/>
      <c r="K143" s="43"/>
      <c r="L143" s="63"/>
      <c r="M143" s="31" t="str">
        <f t="shared" si="8"/>
        <v/>
      </c>
      <c r="N143" s="54" t="str">
        <f t="shared" si="7"/>
        <v/>
      </c>
      <c r="O143" s="2" t="str">
        <f t="shared" si="6"/>
        <v/>
      </c>
    </row>
    <row r="144" spans="1:15" ht="21" customHeight="1" x14ac:dyDescent="0.15">
      <c r="A144" s="16"/>
      <c r="B144" s="16" t="s">
        <v>32</v>
      </c>
      <c r="C144" s="67"/>
      <c r="D144" s="17"/>
      <c r="E144" s="16"/>
      <c r="F144" s="20"/>
      <c r="G144" s="25"/>
      <c r="H144" s="57"/>
      <c r="I144" s="38"/>
      <c r="J144" s="39"/>
      <c r="K144" s="42"/>
      <c r="L144" s="64"/>
      <c r="M144" s="32" t="str">
        <f t="shared" si="8"/>
        <v/>
      </c>
      <c r="N144" s="49" t="str">
        <f t="shared" si="7"/>
        <v/>
      </c>
      <c r="O144" s="2" t="str">
        <f t="shared" si="6"/>
        <v/>
      </c>
    </row>
    <row r="145" spans="1:15" ht="21" customHeight="1" x14ac:dyDescent="0.15">
      <c r="A145" s="18"/>
      <c r="B145" s="18" t="s">
        <v>32</v>
      </c>
      <c r="C145" s="66"/>
      <c r="D145" s="22"/>
      <c r="E145" s="18"/>
      <c r="F145" s="35"/>
      <c r="G145" s="24"/>
      <c r="H145" s="52"/>
      <c r="I145" s="37"/>
      <c r="J145" s="53"/>
      <c r="K145" s="43"/>
      <c r="L145" s="63"/>
      <c r="M145" s="31" t="str">
        <f t="shared" si="8"/>
        <v/>
      </c>
      <c r="N145" s="54" t="str">
        <f t="shared" si="7"/>
        <v/>
      </c>
      <c r="O145" s="2" t="str">
        <f t="shared" si="6"/>
        <v/>
      </c>
    </row>
    <row r="146" spans="1:15" ht="21" customHeight="1" x14ac:dyDescent="0.15">
      <c r="A146" s="16"/>
      <c r="B146" s="16" t="s">
        <v>32</v>
      </c>
      <c r="C146" s="67"/>
      <c r="D146" s="17"/>
      <c r="E146" s="16"/>
      <c r="F146" s="20"/>
      <c r="G146" s="25"/>
      <c r="H146" s="57"/>
      <c r="I146" s="38"/>
      <c r="J146" s="39"/>
      <c r="K146" s="42"/>
      <c r="L146" s="64"/>
      <c r="M146" s="32" t="str">
        <f t="shared" si="8"/>
        <v/>
      </c>
      <c r="N146" s="49" t="str">
        <f t="shared" si="7"/>
        <v/>
      </c>
      <c r="O146" s="2" t="str">
        <f t="shared" si="6"/>
        <v/>
      </c>
    </row>
    <row r="147" spans="1:15" ht="21" customHeight="1" x14ac:dyDescent="0.15">
      <c r="A147" s="18"/>
      <c r="B147" s="18" t="s">
        <v>32</v>
      </c>
      <c r="C147" s="66"/>
      <c r="D147" s="22"/>
      <c r="E147" s="18"/>
      <c r="F147" s="35"/>
      <c r="G147" s="24"/>
      <c r="H147" s="52"/>
      <c r="I147" s="37"/>
      <c r="J147" s="53"/>
      <c r="K147" s="43"/>
      <c r="L147" s="63"/>
      <c r="M147" s="31" t="str">
        <f t="shared" si="8"/>
        <v/>
      </c>
      <c r="N147" s="54" t="str">
        <f t="shared" si="7"/>
        <v/>
      </c>
      <c r="O147" s="2" t="str">
        <f t="shared" si="6"/>
        <v/>
      </c>
    </row>
    <row r="148" spans="1:15" ht="21" customHeight="1" x14ac:dyDescent="0.15">
      <c r="A148" s="16"/>
      <c r="B148" s="16" t="s">
        <v>32</v>
      </c>
      <c r="C148" s="67"/>
      <c r="D148" s="17"/>
      <c r="E148" s="16"/>
      <c r="F148" s="20"/>
      <c r="G148" s="25"/>
      <c r="H148" s="57"/>
      <c r="I148" s="38"/>
      <c r="J148" s="39"/>
      <c r="K148" s="42"/>
      <c r="L148" s="64"/>
      <c r="M148" s="32" t="str">
        <f t="shared" si="8"/>
        <v/>
      </c>
      <c r="N148" s="49" t="str">
        <f t="shared" si="7"/>
        <v/>
      </c>
      <c r="O148" s="2" t="str">
        <f t="shared" si="6"/>
        <v/>
      </c>
    </row>
    <row r="149" spans="1:15" ht="21" customHeight="1" x14ac:dyDescent="0.15">
      <c r="A149" s="18"/>
      <c r="B149" s="18" t="s">
        <v>32</v>
      </c>
      <c r="C149" s="66"/>
      <c r="D149" s="22"/>
      <c r="E149" s="18"/>
      <c r="F149" s="35"/>
      <c r="G149" s="24"/>
      <c r="H149" s="52"/>
      <c r="I149" s="37"/>
      <c r="J149" s="53"/>
      <c r="K149" s="43"/>
      <c r="L149" s="63"/>
      <c r="M149" s="31" t="str">
        <f t="shared" si="8"/>
        <v/>
      </c>
      <c r="N149" s="54" t="str">
        <f t="shared" si="7"/>
        <v/>
      </c>
      <c r="O149" s="2" t="str">
        <f t="shared" si="6"/>
        <v/>
      </c>
    </row>
    <row r="150" spans="1:15" ht="21" customHeight="1" x14ac:dyDescent="0.15">
      <c r="A150" s="16"/>
      <c r="B150" s="16" t="s">
        <v>32</v>
      </c>
      <c r="C150" s="67"/>
      <c r="D150" s="17"/>
      <c r="E150" s="16"/>
      <c r="F150" s="20"/>
      <c r="G150" s="25"/>
      <c r="H150" s="57"/>
      <c r="I150" s="38"/>
      <c r="J150" s="39"/>
      <c r="K150" s="42"/>
      <c r="L150" s="64"/>
      <c r="M150" s="32" t="str">
        <f t="shared" si="8"/>
        <v/>
      </c>
      <c r="N150" s="49" t="str">
        <f t="shared" si="7"/>
        <v/>
      </c>
      <c r="O150" s="2" t="str">
        <f t="shared" si="6"/>
        <v/>
      </c>
    </row>
    <row r="151" spans="1:15" ht="21" customHeight="1" x14ac:dyDescent="0.15">
      <c r="A151" s="18"/>
      <c r="B151" s="18" t="s">
        <v>32</v>
      </c>
      <c r="C151" s="66"/>
      <c r="D151" s="22"/>
      <c r="E151" s="18"/>
      <c r="F151" s="35"/>
      <c r="G151" s="24"/>
      <c r="H151" s="52"/>
      <c r="I151" s="37"/>
      <c r="J151" s="53"/>
      <c r="K151" s="43"/>
      <c r="L151" s="63"/>
      <c r="M151" s="31" t="str">
        <f t="shared" si="8"/>
        <v/>
      </c>
      <c r="N151" s="54" t="str">
        <f t="shared" si="7"/>
        <v/>
      </c>
      <c r="O151" s="2" t="str">
        <f t="shared" si="6"/>
        <v/>
      </c>
    </row>
    <row r="152" spans="1:15" ht="21" customHeight="1" x14ac:dyDescent="0.15">
      <c r="A152" s="16"/>
      <c r="B152" s="16" t="s">
        <v>32</v>
      </c>
      <c r="C152" s="67"/>
      <c r="D152" s="17"/>
      <c r="E152" s="16"/>
      <c r="F152" s="20"/>
      <c r="G152" s="25"/>
      <c r="H152" s="57"/>
      <c r="I152" s="38"/>
      <c r="J152" s="39"/>
      <c r="K152" s="42"/>
      <c r="L152" s="64"/>
      <c r="M152" s="32" t="str">
        <f t="shared" si="8"/>
        <v/>
      </c>
      <c r="N152" s="49" t="str">
        <f t="shared" si="7"/>
        <v/>
      </c>
      <c r="O152" s="2" t="str">
        <f t="shared" si="6"/>
        <v/>
      </c>
    </row>
    <row r="153" spans="1:15" ht="21" customHeight="1" x14ac:dyDescent="0.15">
      <c r="A153" s="18"/>
      <c r="B153" s="18" t="s">
        <v>32</v>
      </c>
      <c r="C153" s="66"/>
      <c r="D153" s="22"/>
      <c r="E153" s="18"/>
      <c r="F153" s="35"/>
      <c r="G153" s="24"/>
      <c r="H153" s="52"/>
      <c r="I153" s="37"/>
      <c r="J153" s="53"/>
      <c r="K153" s="43"/>
      <c r="L153" s="63"/>
      <c r="M153" s="31" t="str">
        <f t="shared" si="8"/>
        <v/>
      </c>
      <c r="N153" s="54" t="str">
        <f t="shared" si="7"/>
        <v/>
      </c>
      <c r="O153" s="2" t="str">
        <f t="shared" si="6"/>
        <v/>
      </c>
    </row>
    <row r="154" spans="1:15" ht="21" customHeight="1" x14ac:dyDescent="0.15">
      <c r="A154" s="16"/>
      <c r="B154" s="16" t="s">
        <v>32</v>
      </c>
      <c r="C154" s="67"/>
      <c r="D154" s="17"/>
      <c r="E154" s="16"/>
      <c r="F154" s="20"/>
      <c r="G154" s="25"/>
      <c r="H154" s="57"/>
      <c r="I154" s="38"/>
      <c r="J154" s="39"/>
      <c r="K154" s="42"/>
      <c r="L154" s="64"/>
      <c r="M154" s="32" t="str">
        <f t="shared" si="8"/>
        <v/>
      </c>
      <c r="N154" s="49" t="str">
        <f t="shared" si="7"/>
        <v/>
      </c>
      <c r="O154" s="2" t="str">
        <f t="shared" si="6"/>
        <v/>
      </c>
    </row>
    <row r="155" spans="1:15" ht="21" customHeight="1" x14ac:dyDescent="0.15">
      <c r="A155" s="18"/>
      <c r="B155" s="18" t="s">
        <v>32</v>
      </c>
      <c r="C155" s="66"/>
      <c r="D155" s="22"/>
      <c r="E155" s="18"/>
      <c r="F155" s="35"/>
      <c r="G155" s="24"/>
      <c r="H155" s="52"/>
      <c r="I155" s="37"/>
      <c r="J155" s="53"/>
      <c r="K155" s="43"/>
      <c r="L155" s="63"/>
      <c r="M155" s="31" t="str">
        <f t="shared" si="8"/>
        <v/>
      </c>
      <c r="N155" s="54" t="str">
        <f t="shared" si="7"/>
        <v/>
      </c>
      <c r="O155" s="2" t="str">
        <f t="shared" si="6"/>
        <v/>
      </c>
    </row>
    <row r="156" spans="1:15" ht="21" customHeight="1" x14ac:dyDescent="0.15">
      <c r="A156" s="16"/>
      <c r="B156" s="16" t="s">
        <v>32</v>
      </c>
      <c r="C156" s="67"/>
      <c r="D156" s="17"/>
      <c r="E156" s="16"/>
      <c r="F156" s="20"/>
      <c r="G156" s="25"/>
      <c r="H156" s="57"/>
      <c r="I156" s="38"/>
      <c r="J156" s="39"/>
      <c r="K156" s="42"/>
      <c r="L156" s="64"/>
      <c r="M156" s="32" t="str">
        <f t="shared" si="8"/>
        <v/>
      </c>
      <c r="N156" s="49" t="str">
        <f t="shared" si="7"/>
        <v/>
      </c>
      <c r="O156" s="2" t="str">
        <f t="shared" si="6"/>
        <v/>
      </c>
    </row>
    <row r="157" spans="1:15" ht="21" customHeight="1" x14ac:dyDescent="0.15">
      <c r="A157" s="18"/>
      <c r="B157" s="18" t="s">
        <v>32</v>
      </c>
      <c r="C157" s="66"/>
      <c r="D157" s="22"/>
      <c r="E157" s="18"/>
      <c r="F157" s="35"/>
      <c r="G157" s="24"/>
      <c r="H157" s="52"/>
      <c r="I157" s="37"/>
      <c r="J157" s="53"/>
      <c r="K157" s="43"/>
      <c r="L157" s="63"/>
      <c r="M157" s="31" t="str">
        <f t="shared" si="8"/>
        <v/>
      </c>
      <c r="N157" s="54" t="str">
        <f t="shared" si="7"/>
        <v/>
      </c>
      <c r="O157" s="2" t="str">
        <f t="shared" si="6"/>
        <v/>
      </c>
    </row>
    <row r="158" spans="1:15" ht="21" customHeight="1" x14ac:dyDescent="0.15">
      <c r="A158" s="16"/>
      <c r="B158" s="16" t="s">
        <v>32</v>
      </c>
      <c r="C158" s="67"/>
      <c r="D158" s="17"/>
      <c r="E158" s="16"/>
      <c r="F158" s="20"/>
      <c r="G158" s="25"/>
      <c r="H158" s="57"/>
      <c r="I158" s="38"/>
      <c r="J158" s="39"/>
      <c r="K158" s="42"/>
      <c r="L158" s="64"/>
      <c r="M158" s="32" t="str">
        <f t="shared" si="8"/>
        <v/>
      </c>
      <c r="N158" s="49" t="str">
        <f t="shared" si="7"/>
        <v/>
      </c>
      <c r="O158" s="2" t="str">
        <f t="shared" si="6"/>
        <v/>
      </c>
    </row>
    <row r="159" spans="1:15" ht="21" customHeight="1" x14ac:dyDescent="0.15">
      <c r="A159" s="18"/>
      <c r="B159" s="18" t="s">
        <v>32</v>
      </c>
      <c r="C159" s="66"/>
      <c r="D159" s="22"/>
      <c r="E159" s="18"/>
      <c r="F159" s="35"/>
      <c r="G159" s="24"/>
      <c r="H159" s="52"/>
      <c r="I159" s="37"/>
      <c r="J159" s="53"/>
      <c r="K159" s="43"/>
      <c r="L159" s="63"/>
      <c r="M159" s="31" t="str">
        <f t="shared" si="8"/>
        <v/>
      </c>
      <c r="N159" s="54" t="str">
        <f t="shared" si="7"/>
        <v/>
      </c>
      <c r="O159" s="2" t="str">
        <f t="shared" si="6"/>
        <v/>
      </c>
    </row>
    <row r="160" spans="1:15" ht="21" customHeight="1" x14ac:dyDescent="0.15">
      <c r="A160" s="16"/>
      <c r="B160" s="16" t="s">
        <v>32</v>
      </c>
      <c r="C160" s="67"/>
      <c r="D160" s="17"/>
      <c r="E160" s="16"/>
      <c r="F160" s="20"/>
      <c r="G160" s="25"/>
      <c r="H160" s="57"/>
      <c r="I160" s="38"/>
      <c r="J160" s="39"/>
      <c r="K160" s="42"/>
      <c r="L160" s="64"/>
      <c r="M160" s="32" t="str">
        <f t="shared" si="8"/>
        <v/>
      </c>
      <c r="N160" s="49" t="str">
        <f t="shared" si="7"/>
        <v/>
      </c>
      <c r="O160" s="2" t="str">
        <f t="shared" si="6"/>
        <v/>
      </c>
    </row>
    <row r="161" spans="1:15" ht="21" customHeight="1" x14ac:dyDescent="0.15">
      <c r="A161" s="18"/>
      <c r="B161" s="18" t="s">
        <v>32</v>
      </c>
      <c r="C161" s="66"/>
      <c r="D161" s="22"/>
      <c r="E161" s="18"/>
      <c r="F161" s="35"/>
      <c r="G161" s="24"/>
      <c r="H161" s="52"/>
      <c r="I161" s="37"/>
      <c r="J161" s="53"/>
      <c r="K161" s="43"/>
      <c r="L161" s="63"/>
      <c r="M161" s="31" t="str">
        <f t="shared" si="8"/>
        <v/>
      </c>
      <c r="N161" s="54" t="str">
        <f t="shared" si="7"/>
        <v/>
      </c>
      <c r="O161" s="2" t="str">
        <f t="shared" si="6"/>
        <v/>
      </c>
    </row>
    <row r="162" spans="1:15" ht="21" customHeight="1" x14ac:dyDescent="0.15">
      <c r="A162" s="16"/>
      <c r="B162" s="16" t="s">
        <v>32</v>
      </c>
      <c r="C162" s="67"/>
      <c r="D162" s="17"/>
      <c r="E162" s="16"/>
      <c r="F162" s="20"/>
      <c r="G162" s="25"/>
      <c r="H162" s="57"/>
      <c r="I162" s="38"/>
      <c r="J162" s="39"/>
      <c r="K162" s="42"/>
      <c r="L162" s="64"/>
      <c r="M162" s="32" t="str">
        <f t="shared" si="8"/>
        <v/>
      </c>
      <c r="N162" s="49" t="str">
        <f t="shared" si="7"/>
        <v/>
      </c>
      <c r="O162" s="2" t="str">
        <f t="shared" si="6"/>
        <v/>
      </c>
    </row>
    <row r="163" spans="1:15" ht="21" customHeight="1" x14ac:dyDescent="0.15">
      <c r="A163" s="18"/>
      <c r="B163" s="18" t="s">
        <v>32</v>
      </c>
      <c r="C163" s="66"/>
      <c r="D163" s="22"/>
      <c r="E163" s="18"/>
      <c r="F163" s="35"/>
      <c r="G163" s="24"/>
      <c r="H163" s="52"/>
      <c r="I163" s="37"/>
      <c r="J163" s="53"/>
      <c r="K163" s="43"/>
      <c r="L163" s="63"/>
      <c r="M163" s="31" t="str">
        <f t="shared" si="8"/>
        <v/>
      </c>
      <c r="N163" s="54" t="str">
        <f t="shared" si="7"/>
        <v/>
      </c>
      <c r="O163" s="2" t="str">
        <f t="shared" si="6"/>
        <v/>
      </c>
    </row>
    <row r="164" spans="1:15" ht="21" customHeight="1" x14ac:dyDescent="0.15">
      <c r="A164" s="16"/>
      <c r="B164" s="16" t="s">
        <v>32</v>
      </c>
      <c r="C164" s="67"/>
      <c r="D164" s="17"/>
      <c r="E164" s="16"/>
      <c r="F164" s="20"/>
      <c r="G164" s="25"/>
      <c r="H164" s="57"/>
      <c r="I164" s="38"/>
      <c r="J164" s="39"/>
      <c r="K164" s="42"/>
      <c r="L164" s="64"/>
      <c r="M164" s="32" t="str">
        <f t="shared" si="8"/>
        <v/>
      </c>
      <c r="N164" s="49" t="str">
        <f t="shared" si="7"/>
        <v/>
      </c>
      <c r="O164" s="2" t="str">
        <f t="shared" si="6"/>
        <v/>
      </c>
    </row>
    <row r="165" spans="1:15" ht="21" customHeight="1" x14ac:dyDescent="0.15">
      <c r="A165" s="18"/>
      <c r="B165" s="18" t="s">
        <v>32</v>
      </c>
      <c r="C165" s="66"/>
      <c r="D165" s="22"/>
      <c r="E165" s="18"/>
      <c r="F165" s="35"/>
      <c r="G165" s="24"/>
      <c r="H165" s="52"/>
      <c r="I165" s="37"/>
      <c r="J165" s="53"/>
      <c r="K165" s="43"/>
      <c r="L165" s="63"/>
      <c r="M165" s="31" t="str">
        <f t="shared" si="8"/>
        <v/>
      </c>
      <c r="N165" s="54" t="str">
        <f t="shared" si="7"/>
        <v/>
      </c>
      <c r="O165" s="2" t="str">
        <f t="shared" si="6"/>
        <v/>
      </c>
    </row>
    <row r="166" spans="1:15" ht="21" customHeight="1" x14ac:dyDescent="0.15">
      <c r="A166" s="16"/>
      <c r="B166" s="16" t="s">
        <v>32</v>
      </c>
      <c r="C166" s="67"/>
      <c r="D166" s="17"/>
      <c r="E166" s="16"/>
      <c r="F166" s="20"/>
      <c r="G166" s="25"/>
      <c r="H166" s="57"/>
      <c r="I166" s="38"/>
      <c r="J166" s="39"/>
      <c r="K166" s="42"/>
      <c r="L166" s="64"/>
      <c r="M166" s="32" t="str">
        <f t="shared" si="8"/>
        <v/>
      </c>
      <c r="N166" s="49" t="str">
        <f t="shared" si="7"/>
        <v/>
      </c>
      <c r="O166" s="2" t="str">
        <f t="shared" si="6"/>
        <v/>
      </c>
    </row>
    <row r="167" spans="1:15" ht="21" customHeight="1" x14ac:dyDescent="0.15">
      <c r="A167" s="18"/>
      <c r="B167" s="18" t="s">
        <v>32</v>
      </c>
      <c r="C167" s="66"/>
      <c r="D167" s="22"/>
      <c r="E167" s="18"/>
      <c r="F167" s="35"/>
      <c r="G167" s="24"/>
      <c r="H167" s="52"/>
      <c r="I167" s="37"/>
      <c r="J167" s="53"/>
      <c r="K167" s="43"/>
      <c r="L167" s="63"/>
      <c r="M167" s="31" t="str">
        <f t="shared" si="8"/>
        <v/>
      </c>
      <c r="N167" s="54" t="str">
        <f t="shared" si="7"/>
        <v/>
      </c>
      <c r="O167" s="2" t="str">
        <f t="shared" si="6"/>
        <v/>
      </c>
    </row>
    <row r="168" spans="1:15" ht="21" customHeight="1" x14ac:dyDescent="0.15">
      <c r="A168" s="16"/>
      <c r="B168" s="16" t="s">
        <v>32</v>
      </c>
      <c r="C168" s="67"/>
      <c r="D168" s="17"/>
      <c r="E168" s="16"/>
      <c r="F168" s="20"/>
      <c r="G168" s="25"/>
      <c r="H168" s="57"/>
      <c r="I168" s="38"/>
      <c r="J168" s="39"/>
      <c r="K168" s="42"/>
      <c r="L168" s="64"/>
      <c r="M168" s="32" t="str">
        <f t="shared" si="8"/>
        <v/>
      </c>
      <c r="N168" s="49" t="str">
        <f t="shared" si="7"/>
        <v/>
      </c>
      <c r="O168" s="2" t="str">
        <f t="shared" si="6"/>
        <v/>
      </c>
    </row>
    <row r="169" spans="1:15" ht="21" customHeight="1" x14ac:dyDescent="0.15">
      <c r="A169" s="18"/>
      <c r="B169" s="18" t="s">
        <v>32</v>
      </c>
      <c r="C169" s="66"/>
      <c r="D169" s="22"/>
      <c r="E169" s="18"/>
      <c r="F169" s="35"/>
      <c r="G169" s="24"/>
      <c r="H169" s="52"/>
      <c r="I169" s="37"/>
      <c r="J169" s="53"/>
      <c r="K169" s="43"/>
      <c r="L169" s="63"/>
      <c r="M169" s="31" t="str">
        <f t="shared" si="8"/>
        <v/>
      </c>
      <c r="N169" s="54" t="str">
        <f t="shared" si="7"/>
        <v/>
      </c>
      <c r="O169" s="2" t="str">
        <f t="shared" si="6"/>
        <v/>
      </c>
    </row>
    <row r="170" spans="1:15" ht="21" customHeight="1" x14ac:dyDescent="0.15">
      <c r="A170" s="16"/>
      <c r="B170" s="16" t="s">
        <v>32</v>
      </c>
      <c r="C170" s="67"/>
      <c r="D170" s="17"/>
      <c r="E170" s="16"/>
      <c r="F170" s="20"/>
      <c r="G170" s="25"/>
      <c r="H170" s="57"/>
      <c r="I170" s="38"/>
      <c r="J170" s="39"/>
      <c r="K170" s="42"/>
      <c r="L170" s="64"/>
      <c r="M170" s="32" t="str">
        <f t="shared" si="8"/>
        <v/>
      </c>
      <c r="N170" s="49" t="str">
        <f t="shared" si="7"/>
        <v/>
      </c>
      <c r="O170" s="2" t="str">
        <f t="shared" si="6"/>
        <v/>
      </c>
    </row>
    <row r="171" spans="1:15" ht="21" customHeight="1" x14ac:dyDescent="0.15">
      <c r="A171" s="18"/>
      <c r="B171" s="18" t="s">
        <v>32</v>
      </c>
      <c r="C171" s="66"/>
      <c r="D171" s="22"/>
      <c r="E171" s="18"/>
      <c r="F171" s="35"/>
      <c r="G171" s="24"/>
      <c r="H171" s="52"/>
      <c r="I171" s="37"/>
      <c r="J171" s="53"/>
      <c r="K171" s="43"/>
      <c r="L171" s="63"/>
      <c r="M171" s="31" t="str">
        <f t="shared" si="8"/>
        <v/>
      </c>
      <c r="N171" s="54" t="str">
        <f t="shared" si="7"/>
        <v/>
      </c>
      <c r="O171" s="2" t="str">
        <f t="shared" si="6"/>
        <v/>
      </c>
    </row>
    <row r="172" spans="1:15" ht="21" customHeight="1" x14ac:dyDescent="0.15">
      <c r="A172" s="16"/>
      <c r="B172" s="16" t="s">
        <v>32</v>
      </c>
      <c r="C172" s="67"/>
      <c r="D172" s="17"/>
      <c r="E172" s="16"/>
      <c r="F172" s="20"/>
      <c r="G172" s="25"/>
      <c r="H172" s="57"/>
      <c r="I172" s="38"/>
      <c r="J172" s="39"/>
      <c r="K172" s="42"/>
      <c r="L172" s="64"/>
      <c r="M172" s="32" t="str">
        <f t="shared" si="8"/>
        <v/>
      </c>
      <c r="N172" s="49" t="str">
        <f t="shared" si="7"/>
        <v/>
      </c>
      <c r="O172" s="2" t="str">
        <f t="shared" si="6"/>
        <v/>
      </c>
    </row>
    <row r="173" spans="1:15" ht="21" customHeight="1" x14ac:dyDescent="0.15">
      <c r="A173" s="18"/>
      <c r="B173" s="18" t="s">
        <v>32</v>
      </c>
      <c r="C173" s="66"/>
      <c r="D173" s="22"/>
      <c r="E173" s="18"/>
      <c r="F173" s="35"/>
      <c r="G173" s="24"/>
      <c r="H173" s="52"/>
      <c r="I173" s="37"/>
      <c r="J173" s="53"/>
      <c r="K173" s="43"/>
      <c r="L173" s="63"/>
      <c r="M173" s="31" t="str">
        <f t="shared" si="8"/>
        <v/>
      </c>
      <c r="N173" s="54" t="str">
        <f t="shared" si="7"/>
        <v/>
      </c>
      <c r="O173" s="2" t="str">
        <f t="shared" si="6"/>
        <v/>
      </c>
    </row>
    <row r="174" spans="1:15" ht="21" customHeight="1" x14ac:dyDescent="0.15">
      <c r="A174" s="16"/>
      <c r="B174" s="16" t="s">
        <v>32</v>
      </c>
      <c r="C174" s="67"/>
      <c r="D174" s="17"/>
      <c r="E174" s="16"/>
      <c r="F174" s="20"/>
      <c r="G174" s="25"/>
      <c r="H174" s="57"/>
      <c r="I174" s="38"/>
      <c r="J174" s="39"/>
      <c r="K174" s="42"/>
      <c r="L174" s="64"/>
      <c r="M174" s="32" t="str">
        <f t="shared" si="8"/>
        <v/>
      </c>
      <c r="N174" s="49" t="str">
        <f t="shared" si="7"/>
        <v/>
      </c>
      <c r="O174" s="2" t="str">
        <f t="shared" si="6"/>
        <v/>
      </c>
    </row>
    <row r="175" spans="1:15" ht="21" customHeight="1" x14ac:dyDescent="0.15">
      <c r="A175" s="18"/>
      <c r="B175" s="18" t="s">
        <v>32</v>
      </c>
      <c r="C175" s="66"/>
      <c r="D175" s="22"/>
      <c r="E175" s="18"/>
      <c r="F175" s="35"/>
      <c r="G175" s="24"/>
      <c r="H175" s="52"/>
      <c r="I175" s="37"/>
      <c r="J175" s="53"/>
      <c r="K175" s="43"/>
      <c r="L175" s="63"/>
      <c r="M175" s="31" t="str">
        <f t="shared" si="8"/>
        <v/>
      </c>
      <c r="N175" s="54" t="str">
        <f t="shared" si="7"/>
        <v/>
      </c>
      <c r="O175" s="2" t="str">
        <f t="shared" si="6"/>
        <v/>
      </c>
    </row>
    <row r="176" spans="1:15" ht="21" customHeight="1" x14ac:dyDescent="0.15">
      <c r="A176" s="16"/>
      <c r="B176" s="16" t="s">
        <v>32</v>
      </c>
      <c r="C176" s="67"/>
      <c r="D176" s="17"/>
      <c r="E176" s="16"/>
      <c r="F176" s="20"/>
      <c r="G176" s="25"/>
      <c r="H176" s="57"/>
      <c r="I176" s="38"/>
      <c r="J176" s="39"/>
      <c r="K176" s="42"/>
      <c r="L176" s="64"/>
      <c r="M176" s="32" t="str">
        <f t="shared" si="8"/>
        <v/>
      </c>
      <c r="N176" s="49" t="str">
        <f t="shared" si="7"/>
        <v/>
      </c>
      <c r="O176" s="2" t="str">
        <f t="shared" si="6"/>
        <v/>
      </c>
    </row>
    <row r="177" spans="1:15" ht="21" customHeight="1" x14ac:dyDescent="0.15">
      <c r="A177" s="18"/>
      <c r="B177" s="18" t="s">
        <v>32</v>
      </c>
      <c r="C177" s="66"/>
      <c r="D177" s="22"/>
      <c r="E177" s="18"/>
      <c r="F177" s="35"/>
      <c r="G177" s="24"/>
      <c r="H177" s="52"/>
      <c r="I177" s="37"/>
      <c r="J177" s="53"/>
      <c r="K177" s="43"/>
      <c r="L177" s="63"/>
      <c r="M177" s="31" t="str">
        <f t="shared" si="8"/>
        <v/>
      </c>
      <c r="N177" s="54" t="str">
        <f t="shared" si="7"/>
        <v/>
      </c>
      <c r="O177" s="2" t="str">
        <f t="shared" si="6"/>
        <v/>
      </c>
    </row>
    <row r="178" spans="1:15" ht="21" customHeight="1" x14ac:dyDescent="0.15">
      <c r="A178" s="16"/>
      <c r="B178" s="16" t="s">
        <v>32</v>
      </c>
      <c r="C178" s="67"/>
      <c r="D178" s="17"/>
      <c r="E178" s="16"/>
      <c r="F178" s="20"/>
      <c r="G178" s="25"/>
      <c r="H178" s="57"/>
      <c r="I178" s="38"/>
      <c r="J178" s="39"/>
      <c r="K178" s="42"/>
      <c r="L178" s="64"/>
      <c r="M178" s="32" t="str">
        <f t="shared" si="8"/>
        <v/>
      </c>
      <c r="N178" s="49" t="str">
        <f t="shared" si="7"/>
        <v/>
      </c>
      <c r="O178" s="2" t="str">
        <f t="shared" si="6"/>
        <v/>
      </c>
    </row>
    <row r="179" spans="1:15" ht="21" customHeight="1" x14ac:dyDescent="0.15">
      <c r="A179" s="18"/>
      <c r="B179" s="18" t="s">
        <v>32</v>
      </c>
      <c r="C179" s="66"/>
      <c r="D179" s="22"/>
      <c r="E179" s="18"/>
      <c r="F179" s="35"/>
      <c r="G179" s="24"/>
      <c r="H179" s="52"/>
      <c r="I179" s="37"/>
      <c r="J179" s="53"/>
      <c r="K179" s="43"/>
      <c r="L179" s="63"/>
      <c r="M179" s="31" t="str">
        <f t="shared" si="8"/>
        <v/>
      </c>
      <c r="N179" s="54" t="str">
        <f t="shared" si="7"/>
        <v/>
      </c>
      <c r="O179" s="2" t="str">
        <f t="shared" si="6"/>
        <v/>
      </c>
    </row>
    <row r="180" spans="1:15" ht="21" customHeight="1" x14ac:dyDescent="0.15">
      <c r="A180" s="16"/>
      <c r="B180" s="16" t="s">
        <v>32</v>
      </c>
      <c r="C180" s="67"/>
      <c r="D180" s="17"/>
      <c r="E180" s="16"/>
      <c r="F180" s="20"/>
      <c r="G180" s="25"/>
      <c r="H180" s="57"/>
      <c r="I180" s="38"/>
      <c r="J180" s="39"/>
      <c r="K180" s="42"/>
      <c r="L180" s="64"/>
      <c r="M180" s="32" t="str">
        <f t="shared" si="8"/>
        <v/>
      </c>
      <c r="N180" s="49" t="str">
        <f t="shared" si="7"/>
        <v/>
      </c>
      <c r="O180" s="2" t="str">
        <f t="shared" si="6"/>
        <v/>
      </c>
    </row>
    <row r="181" spans="1:15" ht="21" customHeight="1" x14ac:dyDescent="0.15">
      <c r="A181" s="18"/>
      <c r="B181" s="18" t="s">
        <v>32</v>
      </c>
      <c r="C181" s="66"/>
      <c r="D181" s="22"/>
      <c r="E181" s="18"/>
      <c r="F181" s="35"/>
      <c r="G181" s="24"/>
      <c r="H181" s="52"/>
      <c r="I181" s="37"/>
      <c r="J181" s="53"/>
      <c r="K181" s="43"/>
      <c r="L181" s="63"/>
      <c r="M181" s="31" t="str">
        <f t="shared" si="8"/>
        <v/>
      </c>
      <c r="N181" s="54" t="str">
        <f t="shared" si="7"/>
        <v/>
      </c>
      <c r="O181" s="2" t="str">
        <f t="shared" si="6"/>
        <v/>
      </c>
    </row>
    <row r="182" spans="1:15" ht="21" customHeight="1" x14ac:dyDescent="0.15">
      <c r="A182" s="16"/>
      <c r="B182" s="16" t="s">
        <v>32</v>
      </c>
      <c r="C182" s="67"/>
      <c r="D182" s="17"/>
      <c r="E182" s="16"/>
      <c r="F182" s="20"/>
      <c r="G182" s="25"/>
      <c r="H182" s="57"/>
      <c r="I182" s="38"/>
      <c r="J182" s="39"/>
      <c r="K182" s="42"/>
      <c r="L182" s="64"/>
      <c r="M182" s="32" t="str">
        <f t="shared" si="8"/>
        <v/>
      </c>
      <c r="N182" s="49" t="str">
        <f t="shared" si="7"/>
        <v/>
      </c>
      <c r="O182" s="2" t="str">
        <f t="shared" si="6"/>
        <v/>
      </c>
    </row>
    <row r="183" spans="1:15" ht="21" customHeight="1" x14ac:dyDescent="0.15">
      <c r="A183" s="18"/>
      <c r="B183" s="18" t="s">
        <v>32</v>
      </c>
      <c r="C183" s="66"/>
      <c r="D183" s="22"/>
      <c r="E183" s="18"/>
      <c r="F183" s="35"/>
      <c r="G183" s="24"/>
      <c r="H183" s="52"/>
      <c r="I183" s="37"/>
      <c r="J183" s="53"/>
      <c r="K183" s="43"/>
      <c r="L183" s="63"/>
      <c r="M183" s="31" t="str">
        <f t="shared" si="8"/>
        <v/>
      </c>
      <c r="N183" s="54" t="str">
        <f t="shared" si="7"/>
        <v/>
      </c>
      <c r="O183" s="2" t="str">
        <f t="shared" si="6"/>
        <v/>
      </c>
    </row>
    <row r="184" spans="1:15" ht="21" customHeight="1" x14ac:dyDescent="0.15">
      <c r="A184" s="16"/>
      <c r="B184" s="16" t="s">
        <v>32</v>
      </c>
      <c r="C184" s="67"/>
      <c r="D184" s="17"/>
      <c r="E184" s="16"/>
      <c r="F184" s="20"/>
      <c r="G184" s="25"/>
      <c r="H184" s="57"/>
      <c r="I184" s="38"/>
      <c r="J184" s="39"/>
      <c r="K184" s="42"/>
      <c r="L184" s="64"/>
      <c r="M184" s="32" t="str">
        <f t="shared" si="8"/>
        <v/>
      </c>
      <c r="N184" s="49" t="str">
        <f t="shared" si="7"/>
        <v/>
      </c>
      <c r="O184" s="2" t="str">
        <f t="shared" si="6"/>
        <v/>
      </c>
    </row>
    <row r="185" spans="1:15" ht="21" customHeight="1" x14ac:dyDescent="0.15">
      <c r="A185" s="18"/>
      <c r="B185" s="18" t="s">
        <v>32</v>
      </c>
      <c r="C185" s="66"/>
      <c r="D185" s="22"/>
      <c r="E185" s="18"/>
      <c r="F185" s="35"/>
      <c r="G185" s="24"/>
      <c r="H185" s="52"/>
      <c r="I185" s="37"/>
      <c r="J185" s="53"/>
      <c r="K185" s="43"/>
      <c r="L185" s="63"/>
      <c r="M185" s="31" t="str">
        <f t="shared" si="8"/>
        <v/>
      </c>
      <c r="N185" s="54" t="str">
        <f t="shared" si="7"/>
        <v/>
      </c>
      <c r="O185" s="2" t="str">
        <f t="shared" si="6"/>
        <v/>
      </c>
    </row>
    <row r="186" spans="1:15" ht="21" customHeight="1" x14ac:dyDescent="0.15">
      <c r="A186" s="16"/>
      <c r="B186" s="16" t="s">
        <v>32</v>
      </c>
      <c r="C186" s="67"/>
      <c r="D186" s="17"/>
      <c r="E186" s="16"/>
      <c r="F186" s="20"/>
      <c r="G186" s="25"/>
      <c r="H186" s="57"/>
      <c r="I186" s="38"/>
      <c r="J186" s="39"/>
      <c r="K186" s="42"/>
      <c r="L186" s="64"/>
      <c r="M186" s="32" t="str">
        <f t="shared" si="8"/>
        <v/>
      </c>
      <c r="N186" s="49" t="str">
        <f t="shared" si="7"/>
        <v/>
      </c>
      <c r="O186" s="2" t="str">
        <f t="shared" si="6"/>
        <v/>
      </c>
    </row>
    <row r="187" spans="1:15" ht="21" customHeight="1" x14ac:dyDescent="0.15">
      <c r="A187" s="18"/>
      <c r="B187" s="18" t="s">
        <v>32</v>
      </c>
      <c r="C187" s="66"/>
      <c r="D187" s="22"/>
      <c r="E187" s="18"/>
      <c r="F187" s="35"/>
      <c r="G187" s="24"/>
      <c r="H187" s="52"/>
      <c r="I187" s="37"/>
      <c r="J187" s="53"/>
      <c r="K187" s="43"/>
      <c r="L187" s="63"/>
      <c r="M187" s="31" t="str">
        <f t="shared" si="8"/>
        <v/>
      </c>
      <c r="N187" s="54" t="str">
        <f t="shared" si="7"/>
        <v/>
      </c>
      <c r="O187" s="2" t="str">
        <f t="shared" si="6"/>
        <v/>
      </c>
    </row>
    <row r="188" spans="1:15" ht="21" customHeight="1" x14ac:dyDescent="0.15">
      <c r="A188" s="16"/>
      <c r="B188" s="16" t="s">
        <v>32</v>
      </c>
      <c r="C188" s="67"/>
      <c r="D188" s="17"/>
      <c r="E188" s="16"/>
      <c r="F188" s="20"/>
      <c r="G188" s="25"/>
      <c r="H188" s="57"/>
      <c r="I188" s="38"/>
      <c r="J188" s="39"/>
      <c r="K188" s="42"/>
      <c r="L188" s="64"/>
      <c r="M188" s="32" t="str">
        <f t="shared" si="8"/>
        <v/>
      </c>
      <c r="N188" s="49" t="str">
        <f t="shared" si="7"/>
        <v/>
      </c>
      <c r="O188" s="2" t="str">
        <f t="shared" si="6"/>
        <v/>
      </c>
    </row>
    <row r="189" spans="1:15" ht="21" customHeight="1" x14ac:dyDescent="0.15">
      <c r="A189" s="18"/>
      <c r="B189" s="18" t="s">
        <v>32</v>
      </c>
      <c r="C189" s="66"/>
      <c r="D189" s="22"/>
      <c r="E189" s="18"/>
      <c r="F189" s="35"/>
      <c r="G189" s="24"/>
      <c r="H189" s="52"/>
      <c r="I189" s="37"/>
      <c r="J189" s="53"/>
      <c r="K189" s="43"/>
      <c r="L189" s="63"/>
      <c r="M189" s="31" t="str">
        <f t="shared" si="8"/>
        <v/>
      </c>
      <c r="N189" s="54" t="str">
        <f t="shared" si="7"/>
        <v/>
      </c>
      <c r="O189" s="2" t="str">
        <f t="shared" si="6"/>
        <v/>
      </c>
    </row>
    <row r="190" spans="1:15" ht="21" customHeight="1" x14ac:dyDescent="0.15">
      <c r="A190" s="16"/>
      <c r="B190" s="16" t="s">
        <v>32</v>
      </c>
      <c r="C190" s="67"/>
      <c r="D190" s="17"/>
      <c r="E190" s="16"/>
      <c r="F190" s="20"/>
      <c r="G190" s="25"/>
      <c r="H190" s="57"/>
      <c r="I190" s="38"/>
      <c r="J190" s="39"/>
      <c r="K190" s="42"/>
      <c r="L190" s="64"/>
      <c r="M190" s="32" t="str">
        <f t="shared" si="8"/>
        <v/>
      </c>
      <c r="N190" s="49" t="str">
        <f t="shared" si="7"/>
        <v/>
      </c>
      <c r="O190" s="2" t="str">
        <f t="shared" si="6"/>
        <v/>
      </c>
    </row>
    <row r="191" spans="1:15" ht="21" customHeight="1" x14ac:dyDescent="0.15">
      <c r="A191" s="18"/>
      <c r="B191" s="18" t="s">
        <v>32</v>
      </c>
      <c r="C191" s="66"/>
      <c r="D191" s="22"/>
      <c r="E191" s="18"/>
      <c r="F191" s="35"/>
      <c r="G191" s="24"/>
      <c r="H191" s="52"/>
      <c r="I191" s="37"/>
      <c r="J191" s="53"/>
      <c r="K191" s="43"/>
      <c r="L191" s="63"/>
      <c r="M191" s="31" t="str">
        <f t="shared" si="8"/>
        <v/>
      </c>
      <c r="N191" s="54" t="str">
        <f t="shared" si="7"/>
        <v/>
      </c>
      <c r="O191" s="2" t="str">
        <f t="shared" si="6"/>
        <v/>
      </c>
    </row>
    <row r="192" spans="1:15" ht="21" customHeight="1" x14ac:dyDescent="0.15">
      <c r="A192" s="16"/>
      <c r="B192" s="16" t="s">
        <v>32</v>
      </c>
      <c r="C192" s="67"/>
      <c r="D192" s="17"/>
      <c r="E192" s="16"/>
      <c r="F192" s="20"/>
      <c r="G192" s="25"/>
      <c r="H192" s="57"/>
      <c r="I192" s="38"/>
      <c r="J192" s="39"/>
      <c r="K192" s="42"/>
      <c r="L192" s="64"/>
      <c r="M192" s="32" t="str">
        <f t="shared" si="8"/>
        <v/>
      </c>
      <c r="N192" s="49" t="str">
        <f t="shared" si="7"/>
        <v/>
      </c>
      <c r="O192" s="2" t="str">
        <f t="shared" si="6"/>
        <v/>
      </c>
    </row>
    <row r="193" spans="1:15" ht="21" customHeight="1" x14ac:dyDescent="0.15">
      <c r="A193" s="18"/>
      <c r="B193" s="18" t="s">
        <v>32</v>
      </c>
      <c r="C193" s="66"/>
      <c r="D193" s="22"/>
      <c r="E193" s="18"/>
      <c r="F193" s="35"/>
      <c r="G193" s="24"/>
      <c r="H193" s="52"/>
      <c r="I193" s="37"/>
      <c r="J193" s="53"/>
      <c r="K193" s="43"/>
      <c r="L193" s="63"/>
      <c r="M193" s="31" t="str">
        <f t="shared" si="8"/>
        <v/>
      </c>
      <c r="N193" s="54" t="str">
        <f t="shared" si="7"/>
        <v/>
      </c>
      <c r="O193" s="2" t="str">
        <f t="shared" si="6"/>
        <v/>
      </c>
    </row>
    <row r="194" spans="1:15" ht="21" customHeight="1" x14ac:dyDescent="0.15">
      <c r="A194" s="16"/>
      <c r="B194" s="16" t="s">
        <v>32</v>
      </c>
      <c r="C194" s="67"/>
      <c r="D194" s="17"/>
      <c r="E194" s="16"/>
      <c r="F194" s="20"/>
      <c r="G194" s="25"/>
      <c r="H194" s="57"/>
      <c r="I194" s="38"/>
      <c r="J194" s="39"/>
      <c r="K194" s="42"/>
      <c r="L194" s="64"/>
      <c r="M194" s="32" t="str">
        <f t="shared" si="8"/>
        <v/>
      </c>
      <c r="N194" s="49" t="str">
        <f t="shared" si="7"/>
        <v/>
      </c>
      <c r="O194" s="2" t="str">
        <f t="shared" si="6"/>
        <v/>
      </c>
    </row>
    <row r="195" spans="1:15" ht="21" customHeight="1" x14ac:dyDescent="0.15">
      <c r="A195" s="18"/>
      <c r="B195" s="18" t="s">
        <v>32</v>
      </c>
      <c r="C195" s="66"/>
      <c r="D195" s="22"/>
      <c r="E195" s="18"/>
      <c r="F195" s="35"/>
      <c r="G195" s="24"/>
      <c r="H195" s="52"/>
      <c r="I195" s="37"/>
      <c r="J195" s="53"/>
      <c r="K195" s="43"/>
      <c r="L195" s="63"/>
      <c r="M195" s="31" t="str">
        <f t="shared" si="8"/>
        <v/>
      </c>
      <c r="N195" s="54" t="str">
        <f t="shared" si="7"/>
        <v/>
      </c>
      <c r="O195" s="2" t="str">
        <f t="shared" si="6"/>
        <v/>
      </c>
    </row>
    <row r="196" spans="1:15" ht="21" customHeight="1" x14ac:dyDescent="0.15">
      <c r="A196" s="16"/>
      <c r="B196" s="16" t="s">
        <v>32</v>
      </c>
      <c r="C196" s="67"/>
      <c r="D196" s="17"/>
      <c r="E196" s="16"/>
      <c r="F196" s="20"/>
      <c r="G196" s="25"/>
      <c r="H196" s="57"/>
      <c r="I196" s="38"/>
      <c r="J196" s="39"/>
      <c r="K196" s="42"/>
      <c r="L196" s="64"/>
      <c r="M196" s="32" t="str">
        <f t="shared" si="8"/>
        <v/>
      </c>
      <c r="N196" s="49" t="str">
        <f t="shared" si="7"/>
        <v/>
      </c>
      <c r="O196" s="2" t="str">
        <f t="shared" ref="O196:O200" si="9">IF(C196="","",MONTH(C196))</f>
        <v/>
      </c>
    </row>
    <row r="197" spans="1:15" ht="21" customHeight="1" x14ac:dyDescent="0.15">
      <c r="A197" s="18"/>
      <c r="B197" s="18" t="s">
        <v>32</v>
      </c>
      <c r="C197" s="66"/>
      <c r="D197" s="22"/>
      <c r="E197" s="18"/>
      <c r="F197" s="35"/>
      <c r="G197" s="24"/>
      <c r="H197" s="52"/>
      <c r="I197" s="37"/>
      <c r="J197" s="53"/>
      <c r="K197" s="43"/>
      <c r="L197" s="63"/>
      <c r="M197" s="31" t="str">
        <f t="shared" si="8"/>
        <v/>
      </c>
      <c r="N197" s="54" t="str">
        <f t="shared" si="7"/>
        <v/>
      </c>
      <c r="O197" s="2" t="str">
        <f t="shared" si="9"/>
        <v/>
      </c>
    </row>
    <row r="198" spans="1:15" ht="21" customHeight="1" x14ac:dyDescent="0.15">
      <c r="A198" s="16"/>
      <c r="B198" s="16" t="s">
        <v>32</v>
      </c>
      <c r="C198" s="67"/>
      <c r="D198" s="17"/>
      <c r="E198" s="16"/>
      <c r="F198" s="20"/>
      <c r="G198" s="25"/>
      <c r="H198" s="57"/>
      <c r="I198" s="38"/>
      <c r="J198" s="39"/>
      <c r="K198" s="42"/>
      <c r="L198" s="64"/>
      <c r="M198" s="32" t="str">
        <f t="shared" si="8"/>
        <v/>
      </c>
      <c r="N198" s="49" t="str">
        <f t="shared" ref="N198:N200" si="10">IF(H198="","",N197+H198)</f>
        <v/>
      </c>
      <c r="O198" s="2" t="str">
        <f t="shared" si="9"/>
        <v/>
      </c>
    </row>
    <row r="199" spans="1:15" ht="21" customHeight="1" x14ac:dyDescent="0.15">
      <c r="A199" s="18"/>
      <c r="B199" s="18" t="s">
        <v>32</v>
      </c>
      <c r="C199" s="66"/>
      <c r="D199" s="22"/>
      <c r="E199" s="18"/>
      <c r="F199" s="35"/>
      <c r="G199" s="24"/>
      <c r="H199" s="52"/>
      <c r="I199" s="37"/>
      <c r="J199" s="53"/>
      <c r="K199" s="43"/>
      <c r="L199" s="63"/>
      <c r="M199" s="31" t="str">
        <f t="shared" ref="M199:M200" si="11">IF(H199="","",M198+H199)</f>
        <v/>
      </c>
      <c r="N199" s="54" t="str">
        <f t="shared" si="10"/>
        <v/>
      </c>
      <c r="O199" s="2" t="str">
        <f t="shared" si="9"/>
        <v/>
      </c>
    </row>
    <row r="200" spans="1:15" ht="21" customHeight="1" x14ac:dyDescent="0.15">
      <c r="A200" s="16"/>
      <c r="B200" s="16" t="s">
        <v>32</v>
      </c>
      <c r="C200" s="67"/>
      <c r="D200" s="17"/>
      <c r="E200" s="16"/>
      <c r="F200" s="20"/>
      <c r="G200" s="25"/>
      <c r="H200" s="57"/>
      <c r="I200" s="38"/>
      <c r="J200" s="39"/>
      <c r="K200" s="42"/>
      <c r="L200" s="64"/>
      <c r="M200" s="32" t="str">
        <f t="shared" si="11"/>
        <v/>
      </c>
      <c r="N200" s="49" t="str">
        <f t="shared" si="10"/>
        <v/>
      </c>
      <c r="O200" s="2" t="str">
        <f t="shared" si="9"/>
        <v/>
      </c>
    </row>
  </sheetData>
  <mergeCells count="11">
    <mergeCell ref="H1:H3"/>
    <mergeCell ref="I1:I3"/>
    <mergeCell ref="L1:M2"/>
    <mergeCell ref="N1:N2"/>
    <mergeCell ref="R3:S3"/>
    <mergeCell ref="A1:A3"/>
    <mergeCell ref="B1:B3"/>
    <mergeCell ref="C1:C3"/>
    <mergeCell ref="D1:E2"/>
    <mergeCell ref="F1:F3"/>
    <mergeCell ref="G1:G3"/>
  </mergeCells>
  <dataValidations count="2">
    <dataValidation type="list" allowBlank="1" showInputMessage="1" showErrorMessage="1" sqref="D4:D200" xr:uid="{7B824158-141F-CE4F-8B96-7B983ED135FC}">
      <formula1>$U$6:$U$9</formula1>
    </dataValidation>
    <dataValidation type="list" allowBlank="1" showInputMessage="1" showErrorMessage="1" sqref="E4:E200" xr:uid="{CA471088-8A17-4F4F-9663-2889AED6A67C}">
      <formula1>$V$6:$V$10</formula1>
    </dataValidation>
  </dataValidations>
  <printOptions headings="1" gridLines="1"/>
  <pageMargins left="0.74803149606299213" right="0.74803149606299213" top="0.98425196850393704" bottom="0.98425196850393704" header="0.51181102362204722" footer="0.51181102362204722"/>
  <pageSetup paperSize="9" scale="33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Notes on how to use</vt:lpstr>
      <vt:lpstr>Master Sheet</vt:lpstr>
      <vt:lpstr>2022</vt:lpstr>
      <vt:lpstr>2023</vt:lpstr>
      <vt:lpstr>'2022'!Print_Area</vt:lpstr>
      <vt:lpstr>'2023'!Print_Area</vt:lpstr>
      <vt:lpstr>'Master Sheet'!Print_Area</vt:lpstr>
      <vt:lpstr>'Notes on how to use'!Print_Area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DPA, MoD</dc:creator>
  <cp:keywords/>
  <dc:description/>
  <cp:lastModifiedBy>Microsoft Office User</cp:lastModifiedBy>
  <cp:revision/>
  <dcterms:created xsi:type="dcterms:W3CDTF">2006-08-18T07:14:05Z</dcterms:created>
  <dcterms:modified xsi:type="dcterms:W3CDTF">2023-01-26T10:15:01Z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5da524-e5a8-4d78-ba8f-2de61cb77ca4_Enabled">
    <vt:lpwstr>true</vt:lpwstr>
  </property>
  <property fmtid="{D5CDD505-2E9C-101B-9397-08002B2CF9AE}" pid="3" name="MSIP_Label_f95da524-e5a8-4d78-ba8f-2de61cb77ca4_SetDate">
    <vt:lpwstr>2021-12-10T08:27:39Z</vt:lpwstr>
  </property>
  <property fmtid="{D5CDD505-2E9C-101B-9397-08002B2CF9AE}" pid="4" name="MSIP_Label_f95da524-e5a8-4d78-ba8f-2de61cb77ca4_Method">
    <vt:lpwstr>Privileged</vt:lpwstr>
  </property>
  <property fmtid="{D5CDD505-2E9C-101B-9397-08002B2CF9AE}" pid="5" name="MSIP_Label_f95da524-e5a8-4d78-ba8f-2de61cb77ca4_Name">
    <vt:lpwstr>General</vt:lpwstr>
  </property>
  <property fmtid="{D5CDD505-2E9C-101B-9397-08002B2CF9AE}" pid="6" name="MSIP_Label_f95da524-e5a8-4d78-ba8f-2de61cb77ca4_SiteId">
    <vt:lpwstr>3efb0cb7-2875-4ee1-ac6c-6d4c7ebc627b</vt:lpwstr>
  </property>
  <property fmtid="{D5CDD505-2E9C-101B-9397-08002B2CF9AE}" pid="7" name="MSIP_Label_f95da524-e5a8-4d78-ba8f-2de61cb77ca4_ActionId">
    <vt:lpwstr>bc50c200-bcb9-42ca-b417-f4411b3553e8</vt:lpwstr>
  </property>
  <property fmtid="{D5CDD505-2E9C-101B-9397-08002B2CF9AE}" pid="8" name="MSIP_Label_f95da524-e5a8-4d78-ba8f-2de61cb77ca4_ContentBits">
    <vt:lpwstr>0</vt:lpwstr>
  </property>
</Properties>
</file>